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Верх-Коён 2026\Для сайта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02" i="1" l="1"/>
  <c r="A202" i="1"/>
  <c r="L201" i="1"/>
  <c r="J201" i="1"/>
  <c r="I201" i="1"/>
  <c r="H201" i="1"/>
  <c r="G201" i="1"/>
  <c r="F201" i="1"/>
  <c r="B192" i="1"/>
  <c r="A192" i="1"/>
  <c r="L191" i="1"/>
  <c r="J191" i="1"/>
  <c r="I191" i="1"/>
  <c r="H191" i="1"/>
  <c r="G191" i="1"/>
  <c r="F191" i="1"/>
  <c r="B183" i="1"/>
  <c r="A183" i="1"/>
  <c r="L182" i="1"/>
  <c r="J182" i="1"/>
  <c r="I182" i="1"/>
  <c r="H182" i="1"/>
  <c r="G182" i="1"/>
  <c r="F182" i="1"/>
  <c r="B173" i="1"/>
  <c r="A173" i="1"/>
  <c r="L172" i="1"/>
  <c r="J172" i="1"/>
  <c r="I172" i="1"/>
  <c r="H172" i="1"/>
  <c r="G172" i="1"/>
  <c r="F172" i="1"/>
  <c r="B164" i="1"/>
  <c r="A164" i="1"/>
  <c r="L163" i="1"/>
  <c r="J163" i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H145" i="1"/>
  <c r="G145" i="1"/>
  <c r="F145" i="1"/>
  <c r="B134" i="1"/>
  <c r="A134" i="1"/>
  <c r="L133" i="1"/>
  <c r="J133" i="1"/>
  <c r="I133" i="1"/>
  <c r="H133" i="1"/>
  <c r="G133" i="1"/>
  <c r="F133" i="1"/>
  <c r="B125" i="1"/>
  <c r="A125" i="1"/>
  <c r="L124" i="1"/>
  <c r="J124" i="1"/>
  <c r="I124" i="1"/>
  <c r="H124" i="1"/>
  <c r="G124" i="1"/>
  <c r="F124" i="1"/>
  <c r="B113" i="1"/>
  <c r="A113" i="1"/>
  <c r="L112" i="1"/>
  <c r="J112" i="1"/>
  <c r="I112" i="1"/>
  <c r="H112" i="1"/>
  <c r="G112" i="1"/>
  <c r="F112" i="1"/>
  <c r="B104" i="1"/>
  <c r="A104" i="1"/>
  <c r="L103" i="1"/>
  <c r="J103" i="1"/>
  <c r="I103" i="1"/>
  <c r="H103" i="1"/>
  <c r="G103" i="1"/>
  <c r="F103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G33" i="1"/>
  <c r="F33" i="1"/>
  <c r="B25" i="1"/>
  <c r="A25" i="1"/>
  <c r="L24" i="1"/>
  <c r="J24" i="1"/>
  <c r="I24" i="1"/>
  <c r="H24" i="1"/>
  <c r="G24" i="1"/>
  <c r="F24" i="1"/>
  <c r="B14" i="1"/>
  <c r="A14" i="1"/>
  <c r="L13" i="1"/>
  <c r="J13" i="1"/>
  <c r="I13" i="1"/>
  <c r="H13" i="1"/>
  <c r="G13" i="1"/>
  <c r="F13" i="1"/>
  <c r="H164" i="1" l="1"/>
  <c r="G146" i="1"/>
  <c r="H202" i="1"/>
  <c r="I202" i="1"/>
  <c r="G202" i="1"/>
  <c r="G183" i="1"/>
  <c r="I183" i="1"/>
  <c r="H183" i="1"/>
  <c r="I164" i="1"/>
  <c r="G164" i="1"/>
  <c r="H146" i="1"/>
  <c r="I146" i="1"/>
  <c r="H125" i="1"/>
  <c r="G125" i="1"/>
  <c r="H104" i="1"/>
  <c r="I104" i="1"/>
  <c r="I63" i="1"/>
  <c r="F183" i="1"/>
  <c r="L202" i="1"/>
  <c r="J202" i="1"/>
  <c r="F202" i="1"/>
  <c r="J183" i="1"/>
  <c r="L183" i="1"/>
  <c r="J164" i="1"/>
  <c r="L164" i="1"/>
  <c r="F164" i="1"/>
  <c r="L146" i="1"/>
  <c r="J146" i="1"/>
  <c r="F146" i="1"/>
  <c r="J125" i="1"/>
  <c r="I125" i="1"/>
  <c r="L125" i="1"/>
  <c r="F125" i="1"/>
  <c r="J104" i="1"/>
  <c r="G104" i="1"/>
  <c r="L104" i="1"/>
  <c r="F104" i="1"/>
  <c r="I82" i="1"/>
  <c r="H82" i="1"/>
  <c r="G82" i="1"/>
  <c r="L82" i="1"/>
  <c r="J82" i="1"/>
  <c r="F82" i="1"/>
  <c r="J63" i="1"/>
  <c r="H63" i="1"/>
  <c r="L63" i="1"/>
  <c r="G63" i="1"/>
  <c r="F63" i="1"/>
  <c r="F44" i="1"/>
  <c r="I44" i="1"/>
  <c r="H44" i="1"/>
  <c r="L44" i="1"/>
  <c r="J44" i="1"/>
  <c r="G44" i="1"/>
  <c r="L25" i="1"/>
  <c r="J25" i="1"/>
  <c r="I25" i="1"/>
  <c r="H25" i="1"/>
  <c r="G25" i="1"/>
  <c r="F25" i="1"/>
  <c r="H203" i="1" l="1"/>
  <c r="F203" i="1"/>
  <c r="L203" i="1"/>
  <c r="I203" i="1"/>
  <c r="J203" i="1"/>
  <c r="G203" i="1"/>
</calcChain>
</file>

<file path=xl/sharedStrings.xml><?xml version="1.0" encoding="utf-8"?>
<sst xmlns="http://schemas.openxmlformats.org/spreadsheetml/2006/main" count="340" uniqueCount="117">
  <si>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</si>
  <si>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</si>
  <si>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</si>
  <si>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</si>
  <si>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</si>
  <si>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</si>
  <si>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</si>
  <si>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</si>
  <si>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</si>
  <si>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</si>
  <si>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</si>
  <si>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</si>
  <si>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</si>
  <si>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</si>
  <si>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</si>
  <si>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</si>
  <si>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</si>
  <si>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</si>
  <si>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</si>
  <si>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</si>
  <si>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</si>
  <si>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</si>
  <si>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</si>
  <si>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</si>
  <si>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</si>
  <si>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</si>
  <si>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</si>
  <si>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</si>
  <si>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</si>
  <si>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</si>
  <si>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</si>
  <si>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</si>
  <si>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</si>
  <si>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</si>
  <si>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</si>
  <si>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</si>
  <si>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</si>
  <si>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</si>
  <si>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</si>
  <si>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Русанова Л.В.</t>
  </si>
  <si>
    <t>директор</t>
  </si>
  <si>
    <t>Салат из свеклы отварной</t>
  </si>
  <si>
    <t>Суп из овощей с фрикадельками мясными</t>
  </si>
  <si>
    <t>Пром.</t>
  </si>
  <si>
    <t>сладкое</t>
  </si>
  <si>
    <t>Печенье</t>
  </si>
  <si>
    <t>Котлета из говядины</t>
  </si>
  <si>
    <t>Макароны отварные</t>
  </si>
  <si>
    <t>Яблоко</t>
  </si>
  <si>
    <t>Пряник</t>
  </si>
  <si>
    <t>Щи из свежей капусты со сметаной</t>
  </si>
  <si>
    <t>Картофельное пюре</t>
  </si>
  <si>
    <t>Каша гречневая рассыпчатая</t>
  </si>
  <si>
    <t>Чай  с сахаром</t>
  </si>
  <si>
    <t xml:space="preserve">Кисель из вишни </t>
  </si>
  <si>
    <t>Хлеб ржаной</t>
  </si>
  <si>
    <t>54-1г</t>
  </si>
  <si>
    <t>54-4м</t>
  </si>
  <si>
    <t>54-22хн</t>
  </si>
  <si>
    <t>54-5с</t>
  </si>
  <si>
    <t>54-13з</t>
  </si>
  <si>
    <t>54-2гн</t>
  </si>
  <si>
    <t>54-1хн</t>
  </si>
  <si>
    <t>Вафли с фруктовыми начинками</t>
  </si>
  <si>
    <t>53-19з</t>
  </si>
  <si>
    <t>Сыр твердых сортов в нарезке</t>
  </si>
  <si>
    <t>54-1з</t>
  </si>
  <si>
    <t>54-21гн</t>
  </si>
  <si>
    <t>54-1с</t>
  </si>
  <si>
    <t>54-11г</t>
  </si>
  <si>
    <t>54-4г</t>
  </si>
  <si>
    <t>Огурец, помидор в нарезке</t>
  </si>
  <si>
    <t>Салат из свеклы с черносливом</t>
  </si>
  <si>
    <t xml:space="preserve">Хлеб ржаной </t>
  </si>
  <si>
    <t>Суп с рыбными консервами (горбуша)</t>
  </si>
  <si>
    <t>Напиток из шиповника</t>
  </si>
  <si>
    <t>Хлеб пшеничный</t>
  </si>
  <si>
    <t>Конфеты с шоколадно-кремовыми корпусами</t>
  </si>
  <si>
    <t>Каша вязкая молочная пшеничная</t>
  </si>
  <si>
    <t>Салат из моркови и яблок</t>
  </si>
  <si>
    <t>Суп картофельный с клёцками</t>
  </si>
  <si>
    <t>Кофейный напиток с молоком</t>
  </si>
  <si>
    <t>Хлеб ржано-пшеничный</t>
  </si>
  <si>
    <t>Банан</t>
  </si>
  <si>
    <t>Компот из кураги</t>
  </si>
  <si>
    <t>Рис отварной</t>
  </si>
  <si>
    <t>Гуляш из говядины</t>
  </si>
  <si>
    <t>Кисель из вишни</t>
  </si>
  <si>
    <t>54-18з</t>
  </si>
  <si>
    <t>54-12с</t>
  </si>
  <si>
    <t>54-6с</t>
  </si>
  <si>
    <t>54-13к</t>
  </si>
  <si>
    <t>54-13хн</t>
  </si>
  <si>
    <t>54-23гн</t>
  </si>
  <si>
    <t>54-2м</t>
  </si>
  <si>
    <t>54-6г</t>
  </si>
  <si>
    <t>Масло сливочное (порциями)</t>
  </si>
  <si>
    <t xml:space="preserve">Хлеб ржано-пшеничный </t>
  </si>
  <si>
    <t>Йогурт 3,2%</t>
  </si>
  <si>
    <t>кисл.молоч</t>
  </si>
  <si>
    <t>ДП-12ос</t>
  </si>
  <si>
    <t>54-2хн</t>
  </si>
  <si>
    <t>Салат из белокочанной капусты с морковью</t>
  </si>
  <si>
    <t>54-11з</t>
  </si>
  <si>
    <t>Компот из смеси сухофруктов</t>
  </si>
  <si>
    <t>хол.блюдо</t>
  </si>
  <si>
    <t>54-8з</t>
  </si>
  <si>
    <t>кисл.молоч.</t>
  </si>
  <si>
    <t>Какао с молоком</t>
  </si>
  <si>
    <t>Винегрет с растительным маслом</t>
  </si>
  <si>
    <t>54-16з</t>
  </si>
  <si>
    <t xml:space="preserve">Голубцы ленивые,соус красный основной </t>
  </si>
  <si>
    <t>54-3м,54-3соус</t>
  </si>
  <si>
    <t>Котлета из курицы,соус красный основной</t>
  </si>
  <si>
    <t>54-5м,54-3соус</t>
  </si>
  <si>
    <t>Тефтели из говядины паровые, соус красный основной</t>
  </si>
  <si>
    <t>54-8м,54-3соус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</si>
</sst>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4" xfId="0" applyBorder="1"/>
    <xf numFmtId="0" fontId="14" fillId="0" borderId="1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7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/>
    </xf>
    <xf numFmtId="0" fontId="14" fillId="0" borderId="9" xfId="0" applyFont="1" applyBorder="1"/>
    <xf numFmtId="0" fontId="14" fillId="0" borderId="10" xfId="0" applyFont="1" applyBorder="1"/>
    <xf numFmtId="0" fontId="14" fillId="3" borderId="20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4" fillId="2" borderId="2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1" fontId="14" fillId="2" borderId="4" xfId="0" applyNumberFormat="1" applyFont="1" applyFill="1" applyBorder="1" applyAlignment="1" applyProtection="1">
      <alignment horizontal="center"/>
      <protection locked="0"/>
    </xf>
    <xf numFmtId="1" fontId="14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12" fillId="2" borderId="2" xfId="0" applyFont="1" applyFill="1" applyBorder="1" applyProtection="1">
      <protection locked="0"/>
    </xf>
    <xf numFmtId="0" fontId="23" fillId="2" borderId="17" xfId="0" applyFont="1" applyFill="1" applyBorder="1" applyAlignment="1" applyProtection="1">
      <alignment horizontal="center" vertical="top" wrapText="1"/>
      <protection locked="0"/>
    </xf>
    <xf numFmtId="0" fontId="23" fillId="2" borderId="2" xfId="0" applyFont="1" applyFill="1" applyBorder="1" applyAlignment="1" applyProtection="1">
      <alignment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11" fillId="2" borderId="5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1" fontId="0" fillId="5" borderId="23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11" fillId="5" borderId="2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12" fillId="5" borderId="2" xfId="0" applyNumberFormat="1" applyFont="1" applyFill="1" applyBorder="1" applyAlignment="1" applyProtection="1">
      <alignment horizontal="center"/>
      <protection locked="0"/>
    </xf>
    <xf numFmtId="1" fontId="12" fillId="5" borderId="4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Protection="1"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0" fontId="7" fillId="2" borderId="5" xfId="0" applyFont="1" applyFill="1" applyBorder="1" applyAlignment="1" applyProtection="1">
      <alignment wrapText="1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1" fontId="0" fillId="5" borderId="24" xfId="0" applyNumberForma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0" sqref="E15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0"/>
      <c r="D1" s="111"/>
      <c r="E1" s="111"/>
      <c r="F1" s="12" t="s">
        <v>16</v>
      </c>
      <c r="G1" s="2" t="s">
        <v>17</v>
      </c>
      <c r="H1" s="112" t="s">
        <v>40</v>
      </c>
      <c r="I1" s="112"/>
      <c r="J1" s="112"/>
      <c r="K1" s="112"/>
    </row>
    <row r="2" spans="1:12" ht="18" x14ac:dyDescent="0.2">
      <c r="A2" s="35" t="s">
        <v>6</v>
      </c>
      <c r="C2" s="2"/>
      <c r="G2" s="2" t="s">
        <v>18</v>
      </c>
      <c r="H2" s="112" t="s">
        <v>39</v>
      </c>
      <c r="I2" s="112"/>
      <c r="J2" s="112"/>
      <c r="K2" s="11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102</v>
      </c>
      <c r="F14" s="65">
        <v>60</v>
      </c>
      <c r="G14" s="65">
        <v>1</v>
      </c>
      <c r="H14" s="65">
        <v>6.1</v>
      </c>
      <c r="I14" s="66">
        <v>5.8</v>
      </c>
      <c r="J14" s="65">
        <v>81.5</v>
      </c>
      <c r="K14" s="96" t="s">
        <v>106</v>
      </c>
      <c r="L14" s="43">
        <v>3</v>
      </c>
    </row>
    <row r="15" spans="1:12" ht="15" x14ac:dyDescent="0.25">
      <c r="A15" s="23"/>
      <c r="B15" s="15"/>
      <c r="C15" s="11"/>
      <c r="D15" s="7" t="s">
        <v>27</v>
      </c>
      <c r="E15" s="52" t="s">
        <v>42</v>
      </c>
      <c r="F15" s="68">
        <v>200</v>
      </c>
      <c r="G15" s="68">
        <v>8.6</v>
      </c>
      <c r="H15" s="68">
        <v>6.1</v>
      </c>
      <c r="I15" s="69">
        <v>13.9</v>
      </c>
      <c r="J15" s="68">
        <v>144.9</v>
      </c>
      <c r="K15" s="97" t="s">
        <v>59</v>
      </c>
      <c r="L15" s="43">
        <v>25.43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3"/>
      <c r="F18" s="71"/>
      <c r="G18" s="71"/>
      <c r="H18" s="71"/>
      <c r="I18" s="72"/>
      <c r="J18" s="43"/>
      <c r="K18" s="59"/>
      <c r="L18" s="43"/>
    </row>
    <row r="19" spans="1:12" ht="15" x14ac:dyDescent="0.25">
      <c r="A19" s="23"/>
      <c r="B19" s="15"/>
      <c r="C19" s="11"/>
      <c r="D19" s="7" t="s">
        <v>31</v>
      </c>
      <c r="E19" s="52"/>
      <c r="F19" s="43"/>
      <c r="G19" s="68"/>
      <c r="H19" s="68"/>
      <c r="I19" s="69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2" t="s">
        <v>97</v>
      </c>
      <c r="F20" s="43">
        <v>60</v>
      </c>
      <c r="G20" s="68">
        <v>4</v>
      </c>
      <c r="H20" s="68">
        <v>0.7</v>
      </c>
      <c r="I20" s="69">
        <v>23.8</v>
      </c>
      <c r="J20" s="43">
        <v>117.4</v>
      </c>
      <c r="K20" s="44" t="s">
        <v>43</v>
      </c>
      <c r="L20" s="43">
        <v>6</v>
      </c>
    </row>
    <row r="21" spans="1:12" ht="15" x14ac:dyDescent="0.25">
      <c r="A21" s="23"/>
      <c r="B21" s="15"/>
      <c r="C21" s="11"/>
      <c r="D21" s="6" t="s">
        <v>99</v>
      </c>
      <c r="E21" s="52" t="s">
        <v>98</v>
      </c>
      <c r="F21" s="68">
        <v>100</v>
      </c>
      <c r="G21" s="68">
        <v>5</v>
      </c>
      <c r="H21" s="68">
        <v>3.2</v>
      </c>
      <c r="I21" s="69">
        <v>3.5</v>
      </c>
      <c r="J21" s="43">
        <v>62.8</v>
      </c>
      <c r="K21" s="44" t="s">
        <v>43</v>
      </c>
      <c r="L21" s="43">
        <v>25</v>
      </c>
    </row>
    <row r="22" spans="1:12" ht="15" x14ac:dyDescent="0.25">
      <c r="A22" s="23"/>
      <c r="B22" s="15"/>
      <c r="C22" s="11"/>
      <c r="D22" s="6" t="s">
        <v>22</v>
      </c>
      <c r="E22" s="53" t="s">
        <v>53</v>
      </c>
      <c r="F22" s="71">
        <v>200</v>
      </c>
      <c r="G22" s="71">
        <v>0.2</v>
      </c>
      <c r="H22" s="71">
        <v>0</v>
      </c>
      <c r="I22" s="72">
        <v>6.4</v>
      </c>
      <c r="J22" s="43">
        <v>26.8</v>
      </c>
      <c r="K22" s="59" t="s">
        <v>61</v>
      </c>
      <c r="L22" s="43">
        <v>4</v>
      </c>
    </row>
    <row r="23" spans="1:12" ht="15" x14ac:dyDescent="0.25">
      <c r="A23" s="23"/>
      <c r="B23" s="15"/>
      <c r="C23" s="11"/>
      <c r="D23" s="6" t="s">
        <v>44</v>
      </c>
      <c r="E23" s="42" t="s">
        <v>45</v>
      </c>
      <c r="F23" s="43">
        <v>80</v>
      </c>
      <c r="G23" s="43">
        <v>5</v>
      </c>
      <c r="H23" s="43">
        <v>3.2</v>
      </c>
      <c r="I23" s="43">
        <v>3.5</v>
      </c>
      <c r="J23" s="43">
        <v>62.8</v>
      </c>
      <c r="K23" s="44" t="s">
        <v>43</v>
      </c>
      <c r="L23" s="43">
        <v>23.4</v>
      </c>
    </row>
    <row r="24" spans="1:12" ht="15" x14ac:dyDescent="0.25">
      <c r="A24" s="24"/>
      <c r="B24" s="17"/>
      <c r="C24" s="8"/>
      <c r="D24" s="18" t="s">
        <v>33</v>
      </c>
      <c r="E24" s="9"/>
      <c r="F24" s="19">
        <f>SUM(F14:F23)</f>
        <v>700</v>
      </c>
      <c r="G24" s="19">
        <f t="shared" ref="G24:J24" si="2">SUM(G14:G23)</f>
        <v>23.8</v>
      </c>
      <c r="H24" s="19">
        <f t="shared" si="2"/>
        <v>19.299999999999997</v>
      </c>
      <c r="I24" s="19">
        <f t="shared" si="2"/>
        <v>56.9</v>
      </c>
      <c r="J24" s="19">
        <f t="shared" si="2"/>
        <v>496.20000000000005</v>
      </c>
      <c r="K24" s="25"/>
      <c r="L24" s="19">
        <f t="shared" ref="L24" si="3">SUM(L14:L23)</f>
        <v>86.83</v>
      </c>
    </row>
    <row r="25" spans="1:12" ht="15.75" thickBot="1" x14ac:dyDescent="0.25">
      <c r="A25" s="29">
        <f>A6</f>
        <v>1</v>
      </c>
      <c r="B25" s="30">
        <f>B6</f>
        <v>1</v>
      </c>
      <c r="C25" s="113" t="s">
        <v>4</v>
      </c>
      <c r="D25" s="114"/>
      <c r="E25" s="31"/>
      <c r="F25" s="32">
        <f>F13+F24</f>
        <v>700</v>
      </c>
      <c r="G25" s="32">
        <f t="shared" ref="G25:J25" si="4">G13+G24</f>
        <v>23.8</v>
      </c>
      <c r="H25" s="32">
        <f t="shared" si="4"/>
        <v>19.299999999999997</v>
      </c>
      <c r="I25" s="32">
        <f t="shared" si="4"/>
        <v>56.9</v>
      </c>
      <c r="J25" s="32">
        <f t="shared" si="4"/>
        <v>496.20000000000005</v>
      </c>
      <c r="K25" s="32"/>
      <c r="L25" s="32">
        <f t="shared" ref="L25" si="5">L13+L24</f>
        <v>86.83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54"/>
      <c r="F26" s="55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0</v>
      </c>
      <c r="G33" s="19">
        <f t="shared" ref="G33" si="6">SUM(G26:G32)</f>
        <v>0</v>
      </c>
      <c r="H33" s="19">
        <f t="shared" ref="H33" si="7">SUM(H26:H32)</f>
        <v>0</v>
      </c>
      <c r="I33" s="19">
        <f t="shared" ref="I33" si="8">SUM(I26:I32)</f>
        <v>0</v>
      </c>
      <c r="J33" s="19">
        <f t="shared" ref="J33:L33" si="9">SUM(J26:J32)</f>
        <v>0</v>
      </c>
      <c r="K33" s="25"/>
      <c r="L33" s="19">
        <f t="shared" si="9"/>
        <v>0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54" t="s">
        <v>71</v>
      </c>
      <c r="F34" s="55">
        <v>60</v>
      </c>
      <c r="G34" s="73">
        <v>0.6</v>
      </c>
      <c r="H34" s="73">
        <v>0.1</v>
      </c>
      <c r="I34" s="74">
        <v>1.9</v>
      </c>
      <c r="J34" s="43">
        <v>10.7</v>
      </c>
      <c r="K34" s="44" t="s">
        <v>100</v>
      </c>
      <c r="L34" s="43">
        <v>12.6</v>
      </c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56" t="s">
        <v>46</v>
      </c>
      <c r="F36" s="75">
        <v>90</v>
      </c>
      <c r="G36" s="75">
        <v>16.399999999999999</v>
      </c>
      <c r="H36" s="75">
        <v>15.7</v>
      </c>
      <c r="I36" s="76">
        <v>14.8</v>
      </c>
      <c r="J36" s="75">
        <v>265.7</v>
      </c>
      <c r="K36" s="70" t="s">
        <v>57</v>
      </c>
      <c r="L36" s="77">
        <v>27.23</v>
      </c>
    </row>
    <row r="37" spans="1:12" ht="15" x14ac:dyDescent="0.25">
      <c r="A37" s="14"/>
      <c r="B37" s="15"/>
      <c r="C37" s="11"/>
      <c r="D37" s="7" t="s">
        <v>29</v>
      </c>
      <c r="E37" s="56" t="s">
        <v>47</v>
      </c>
      <c r="F37" s="75">
        <v>200</v>
      </c>
      <c r="G37" s="75">
        <v>7.1</v>
      </c>
      <c r="H37" s="75">
        <v>6.6</v>
      </c>
      <c r="I37" s="76">
        <v>43.7</v>
      </c>
      <c r="J37" s="75">
        <v>262.39999999999998</v>
      </c>
      <c r="K37" s="70" t="s">
        <v>56</v>
      </c>
      <c r="L37" s="77">
        <v>11</v>
      </c>
    </row>
    <row r="38" spans="1:12" ht="15" x14ac:dyDescent="0.25">
      <c r="A38" s="14"/>
      <c r="B38" s="15"/>
      <c r="C38" s="11"/>
      <c r="D38" s="7" t="s">
        <v>30</v>
      </c>
      <c r="E38" s="56" t="s">
        <v>54</v>
      </c>
      <c r="F38" s="75">
        <v>200</v>
      </c>
      <c r="G38" s="75">
        <v>0.2</v>
      </c>
      <c r="H38" s="75">
        <v>0</v>
      </c>
      <c r="I38" s="76">
        <v>12.9</v>
      </c>
      <c r="J38" s="43">
        <v>52.9</v>
      </c>
      <c r="K38" s="59" t="s">
        <v>58</v>
      </c>
      <c r="L38" s="43">
        <v>4</v>
      </c>
    </row>
    <row r="39" spans="1:12" ht="15" x14ac:dyDescent="0.25">
      <c r="A39" s="14"/>
      <c r="B39" s="15"/>
      <c r="C39" s="11"/>
      <c r="D39" s="7" t="s">
        <v>31</v>
      </c>
      <c r="E39" s="56"/>
      <c r="F39" s="75"/>
      <c r="G39" s="75"/>
      <c r="H39" s="75"/>
      <c r="I39" s="76"/>
      <c r="J39" s="43"/>
      <c r="K39" s="44"/>
      <c r="L39" s="43"/>
    </row>
    <row r="40" spans="1:12" ht="15" x14ac:dyDescent="0.25">
      <c r="A40" s="14"/>
      <c r="B40" s="15"/>
      <c r="C40" s="11"/>
      <c r="D40" s="7" t="s">
        <v>32</v>
      </c>
      <c r="E40" s="56" t="s">
        <v>55</v>
      </c>
      <c r="F40" s="75">
        <v>60</v>
      </c>
      <c r="G40" s="75">
        <v>4</v>
      </c>
      <c r="H40" s="75">
        <v>0.7</v>
      </c>
      <c r="I40" s="76">
        <v>20</v>
      </c>
      <c r="J40" s="43">
        <v>102.5</v>
      </c>
      <c r="K40" s="44" t="s">
        <v>43</v>
      </c>
      <c r="L40" s="43">
        <v>6</v>
      </c>
    </row>
    <row r="41" spans="1:12" ht="15.75" thickBot="1" x14ac:dyDescent="0.3">
      <c r="A41" s="14"/>
      <c r="B41" s="15"/>
      <c r="C41" s="11"/>
      <c r="D41" s="6" t="s">
        <v>24</v>
      </c>
      <c r="E41" s="42" t="s">
        <v>48</v>
      </c>
      <c r="F41" s="43">
        <v>200</v>
      </c>
      <c r="G41" s="78">
        <v>0.8</v>
      </c>
      <c r="H41" s="78">
        <v>0.8</v>
      </c>
      <c r="I41" s="79">
        <v>19.600000000000001</v>
      </c>
      <c r="J41" s="43">
        <v>88.8</v>
      </c>
      <c r="K41" s="44" t="s">
        <v>43</v>
      </c>
      <c r="L41" s="43">
        <v>26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810</v>
      </c>
      <c r="G43" s="19">
        <f t="shared" ref="G43" si="10">SUM(G34:G42)</f>
        <v>29.1</v>
      </c>
      <c r="H43" s="19">
        <f t="shared" ref="H43" si="11">SUM(H34:H42)</f>
        <v>23.9</v>
      </c>
      <c r="I43" s="19">
        <f t="shared" ref="I43" si="12">SUM(I34:I42)</f>
        <v>112.9</v>
      </c>
      <c r="J43" s="19">
        <f t="shared" ref="J43:L43" si="13">SUM(J34:J42)</f>
        <v>782.99999999999989</v>
      </c>
      <c r="K43" s="25"/>
      <c r="L43" s="19">
        <f t="shared" si="13"/>
        <v>86.83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113" t="s">
        <v>4</v>
      </c>
      <c r="D44" s="114"/>
      <c r="E44" s="31"/>
      <c r="F44" s="32">
        <f>F33+F43</f>
        <v>810</v>
      </c>
      <c r="G44" s="32">
        <f t="shared" ref="G44" si="14">G33+G43</f>
        <v>29.1</v>
      </c>
      <c r="H44" s="32">
        <f t="shared" ref="H44" si="15">H33+H43</f>
        <v>23.9</v>
      </c>
      <c r="I44" s="32">
        <f t="shared" ref="I44" si="16">I33+I43</f>
        <v>112.9</v>
      </c>
      <c r="J44" s="32">
        <f t="shared" ref="J44:L44" si="17">J33+J43</f>
        <v>782.99999999999989</v>
      </c>
      <c r="K44" s="32"/>
      <c r="L44" s="32">
        <f t="shared" si="17"/>
        <v>86.83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0</v>
      </c>
      <c r="G52" s="19">
        <f t="shared" ref="G52" si="18">SUM(G45:G51)</f>
        <v>0</v>
      </c>
      <c r="H52" s="19">
        <f t="shared" ref="H52" si="19">SUM(H45:H51)</f>
        <v>0</v>
      </c>
      <c r="I52" s="19">
        <f t="shared" ref="I52" si="20">SUM(I45:I51)</f>
        <v>0</v>
      </c>
      <c r="J52" s="19">
        <f t="shared" ref="J52:L52" si="21">SUM(J45:J51)</f>
        <v>0</v>
      </c>
      <c r="K52" s="25"/>
      <c r="L52" s="19">
        <f t="shared" si="21"/>
        <v>0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107" t="s">
        <v>72</v>
      </c>
      <c r="F53" s="73">
        <v>60</v>
      </c>
      <c r="G53" s="73">
        <v>0.9</v>
      </c>
      <c r="H53" s="73">
        <v>3.3</v>
      </c>
      <c r="I53" s="74">
        <v>7.8</v>
      </c>
      <c r="J53" s="73">
        <v>63.7</v>
      </c>
      <c r="K53" s="80" t="s">
        <v>88</v>
      </c>
      <c r="L53" s="81">
        <v>2.8</v>
      </c>
    </row>
    <row r="54" spans="1:12" ht="15" x14ac:dyDescent="0.25">
      <c r="A54" s="23"/>
      <c r="B54" s="15"/>
      <c r="C54" s="11"/>
      <c r="D54" s="7" t="s">
        <v>27</v>
      </c>
      <c r="E54" s="56"/>
      <c r="F54" s="75"/>
      <c r="G54" s="73"/>
      <c r="H54" s="73"/>
      <c r="I54" s="74"/>
      <c r="J54" s="73"/>
      <c r="K54" s="82"/>
      <c r="L54" s="77"/>
    </row>
    <row r="55" spans="1:12" ht="25.5" x14ac:dyDescent="0.25">
      <c r="A55" s="23"/>
      <c r="B55" s="15"/>
      <c r="C55" s="11"/>
      <c r="D55" s="7" t="s">
        <v>28</v>
      </c>
      <c r="E55" s="42" t="s">
        <v>111</v>
      </c>
      <c r="F55" s="43">
        <v>160</v>
      </c>
      <c r="G55" s="43">
        <v>10.4</v>
      </c>
      <c r="H55" s="43">
        <v>9.1999999999999993</v>
      </c>
      <c r="I55" s="43">
        <v>11.7</v>
      </c>
      <c r="J55" s="43">
        <v>170.7</v>
      </c>
      <c r="K55" s="44" t="s">
        <v>112</v>
      </c>
      <c r="L55" s="43">
        <v>22.13</v>
      </c>
    </row>
    <row r="56" spans="1:12" ht="15" x14ac:dyDescent="0.25">
      <c r="A56" s="23"/>
      <c r="B56" s="15"/>
      <c r="C56" s="11"/>
      <c r="D56" s="7" t="s">
        <v>29</v>
      </c>
      <c r="E56" s="42" t="s">
        <v>51</v>
      </c>
      <c r="F56" s="43">
        <v>200</v>
      </c>
      <c r="G56" s="43">
        <v>4.0999999999999996</v>
      </c>
      <c r="H56" s="43">
        <v>7.1</v>
      </c>
      <c r="I56" s="43">
        <v>26.4</v>
      </c>
      <c r="J56" s="43">
        <v>185.8</v>
      </c>
      <c r="K56" s="59" t="s">
        <v>69</v>
      </c>
      <c r="L56" s="43">
        <v>11.3</v>
      </c>
    </row>
    <row r="57" spans="1:12" ht="15" x14ac:dyDescent="0.25">
      <c r="A57" s="23"/>
      <c r="B57" s="15"/>
      <c r="C57" s="11"/>
      <c r="D57" s="7" t="s">
        <v>30</v>
      </c>
      <c r="E57" s="63" t="s">
        <v>84</v>
      </c>
      <c r="F57" s="75">
        <v>200</v>
      </c>
      <c r="G57" s="75">
        <v>1</v>
      </c>
      <c r="H57" s="75">
        <v>0.1</v>
      </c>
      <c r="I57" s="76">
        <v>15.6</v>
      </c>
      <c r="J57" s="43">
        <v>66.900000000000006</v>
      </c>
      <c r="K57" s="90" t="s">
        <v>101</v>
      </c>
      <c r="L57" s="43">
        <v>9</v>
      </c>
    </row>
    <row r="58" spans="1:12" ht="15" x14ac:dyDescent="0.25">
      <c r="A58" s="23"/>
      <c r="B58" s="15"/>
      <c r="C58" s="11"/>
      <c r="D58" s="7" t="s">
        <v>31</v>
      </c>
      <c r="E58" s="56"/>
      <c r="F58" s="75"/>
      <c r="G58" s="75"/>
      <c r="H58" s="75"/>
      <c r="I58" s="76"/>
      <c r="J58" s="43"/>
      <c r="K58" s="44"/>
      <c r="L58" s="43"/>
    </row>
    <row r="59" spans="1:12" ht="15" x14ac:dyDescent="0.25">
      <c r="A59" s="23"/>
      <c r="B59" s="15"/>
      <c r="C59" s="11"/>
      <c r="D59" s="7" t="s">
        <v>32</v>
      </c>
      <c r="E59" s="56" t="s">
        <v>73</v>
      </c>
      <c r="F59" s="75">
        <v>60</v>
      </c>
      <c r="G59" s="75">
        <v>4</v>
      </c>
      <c r="H59" s="75">
        <v>0.7</v>
      </c>
      <c r="I59" s="76">
        <v>20</v>
      </c>
      <c r="J59" s="43">
        <v>102.5</v>
      </c>
      <c r="K59" s="44" t="s">
        <v>43</v>
      </c>
      <c r="L59" s="43">
        <v>6</v>
      </c>
    </row>
    <row r="60" spans="1:12" ht="15" x14ac:dyDescent="0.25">
      <c r="A60" s="23"/>
      <c r="B60" s="15"/>
      <c r="C60" s="11"/>
      <c r="D60" s="98" t="s">
        <v>44</v>
      </c>
      <c r="E60" s="42" t="s">
        <v>49</v>
      </c>
      <c r="F60" s="43">
        <v>80</v>
      </c>
      <c r="G60" s="43">
        <v>4.7</v>
      </c>
      <c r="H60" s="43">
        <v>3.8</v>
      </c>
      <c r="I60" s="43">
        <v>60</v>
      </c>
      <c r="J60" s="43">
        <v>292.7</v>
      </c>
      <c r="K60" s="44" t="s">
        <v>43</v>
      </c>
      <c r="L60" s="43">
        <v>10.6</v>
      </c>
    </row>
    <row r="61" spans="1:12" ht="15" x14ac:dyDescent="0.25">
      <c r="A61" s="23"/>
      <c r="B61" s="15"/>
      <c r="C61" s="11"/>
      <c r="D61" s="98" t="s">
        <v>107</v>
      </c>
      <c r="E61" s="42" t="s">
        <v>98</v>
      </c>
      <c r="F61" s="43">
        <v>100</v>
      </c>
      <c r="G61" s="43">
        <v>5</v>
      </c>
      <c r="H61" s="43">
        <v>3.2</v>
      </c>
      <c r="I61" s="43">
        <v>3.5</v>
      </c>
      <c r="J61" s="43">
        <v>62.8</v>
      </c>
      <c r="K61" s="44" t="s">
        <v>43</v>
      </c>
      <c r="L61" s="43">
        <v>25</v>
      </c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860</v>
      </c>
      <c r="G62" s="19">
        <f>SUM(G53:G61)</f>
        <v>30.099999999999998</v>
      </c>
      <c r="H62" s="19">
        <f>SUM(H53:H61)</f>
        <v>27.400000000000002</v>
      </c>
      <c r="I62" s="19">
        <f>SUM(I53:I61)</f>
        <v>145</v>
      </c>
      <c r="J62" s="19">
        <f>SUM(J53:J61)</f>
        <v>945.09999999999991</v>
      </c>
      <c r="K62" s="25"/>
      <c r="L62" s="19">
        <f>SUM(L53:L61)</f>
        <v>86.830000000000013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113" t="s">
        <v>4</v>
      </c>
      <c r="D63" s="114"/>
      <c r="E63" s="31"/>
      <c r="F63" s="32">
        <f>F52+F62</f>
        <v>860</v>
      </c>
      <c r="G63" s="32">
        <f>G52+G62</f>
        <v>30.099999999999998</v>
      </c>
      <c r="H63" s="32">
        <f>H52+H62</f>
        <v>27.400000000000002</v>
      </c>
      <c r="I63" s="32">
        <f>I52+I62</f>
        <v>145</v>
      </c>
      <c r="J63" s="32">
        <f>J52+J62</f>
        <v>945.09999999999991</v>
      </c>
      <c r="K63" s="32"/>
      <c r="L63" s="32">
        <f>L52+L62</f>
        <v>86.830000000000013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0</v>
      </c>
      <c r="G71" s="19">
        <f t="shared" ref="G71" si="22">SUM(G64:G70)</f>
        <v>0</v>
      </c>
      <c r="H71" s="19">
        <f t="shared" ref="H71" si="23">SUM(H64:H70)</f>
        <v>0</v>
      </c>
      <c r="I71" s="19">
        <f t="shared" ref="I71" si="24">SUM(I64:I70)</f>
        <v>0</v>
      </c>
      <c r="J71" s="19">
        <f t="shared" ref="J71:L71" si="25">SUM(J64:J70)</f>
        <v>0</v>
      </c>
      <c r="K71" s="25"/>
      <c r="L71" s="19">
        <f t="shared" si="25"/>
        <v>0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57" t="s">
        <v>102</v>
      </c>
      <c r="F72" s="65">
        <v>60</v>
      </c>
      <c r="G72" s="73">
        <v>1</v>
      </c>
      <c r="H72" s="73">
        <v>6.1</v>
      </c>
      <c r="I72" s="74">
        <v>5.8</v>
      </c>
      <c r="J72" s="73">
        <v>81.5</v>
      </c>
      <c r="K72" s="96" t="s">
        <v>106</v>
      </c>
      <c r="L72" s="43">
        <v>3</v>
      </c>
    </row>
    <row r="73" spans="1:12" ht="15" x14ac:dyDescent="0.25">
      <c r="A73" s="23"/>
      <c r="B73" s="15"/>
      <c r="C73" s="11"/>
      <c r="D73" s="7" t="s">
        <v>27</v>
      </c>
      <c r="E73" s="42" t="s">
        <v>74</v>
      </c>
      <c r="F73" s="43">
        <v>200</v>
      </c>
      <c r="G73" s="43">
        <v>7.9</v>
      </c>
      <c r="H73" s="43">
        <v>4.5</v>
      </c>
      <c r="I73" s="43">
        <v>12.4</v>
      </c>
      <c r="J73" s="43">
        <v>122</v>
      </c>
      <c r="K73" s="59" t="s">
        <v>89</v>
      </c>
      <c r="L73" s="43">
        <v>20.83</v>
      </c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59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53" t="s">
        <v>75</v>
      </c>
      <c r="F76" s="71">
        <v>200</v>
      </c>
      <c r="G76" s="71">
        <v>0.6</v>
      </c>
      <c r="H76" s="71">
        <v>0.2</v>
      </c>
      <c r="I76" s="72">
        <v>15.1</v>
      </c>
      <c r="J76" s="43">
        <v>65.400000000000006</v>
      </c>
      <c r="K76" s="59" t="s">
        <v>92</v>
      </c>
      <c r="L76" s="43">
        <v>7</v>
      </c>
    </row>
    <row r="77" spans="1:12" ht="15" x14ac:dyDescent="0.25">
      <c r="A77" s="23"/>
      <c r="B77" s="15"/>
      <c r="C77" s="11"/>
      <c r="D77" s="7" t="s">
        <v>31</v>
      </c>
      <c r="E77" s="56" t="s">
        <v>76</v>
      </c>
      <c r="F77" s="75">
        <v>60</v>
      </c>
      <c r="G77" s="75">
        <v>4.5999999999999996</v>
      </c>
      <c r="H77" s="75">
        <v>0.5</v>
      </c>
      <c r="I77" s="76">
        <v>29.5</v>
      </c>
      <c r="J77" s="43">
        <v>140.6</v>
      </c>
      <c r="K77" s="44" t="s">
        <v>43</v>
      </c>
      <c r="L77" s="43">
        <v>6</v>
      </c>
    </row>
    <row r="78" spans="1:12" ht="15" x14ac:dyDescent="0.25">
      <c r="A78" s="23"/>
      <c r="B78" s="15"/>
      <c r="C78" s="11"/>
      <c r="D78" s="7" t="s">
        <v>32</v>
      </c>
      <c r="E78" s="56"/>
      <c r="F78" s="75"/>
      <c r="G78" s="75"/>
      <c r="H78" s="75"/>
      <c r="I78" s="76"/>
      <c r="J78" s="43"/>
      <c r="K78" s="44"/>
      <c r="L78" s="43"/>
    </row>
    <row r="79" spans="1:12" ht="15" x14ac:dyDescent="0.25">
      <c r="A79" s="23"/>
      <c r="B79" s="15"/>
      <c r="C79" s="11"/>
      <c r="D79" s="6" t="s">
        <v>24</v>
      </c>
      <c r="E79" s="52" t="s">
        <v>83</v>
      </c>
      <c r="F79" s="68">
        <v>200</v>
      </c>
      <c r="G79" s="75">
        <v>3</v>
      </c>
      <c r="H79" s="75">
        <v>1</v>
      </c>
      <c r="I79" s="76">
        <v>42</v>
      </c>
      <c r="J79" s="43">
        <v>189</v>
      </c>
      <c r="K79" s="44" t="s">
        <v>43</v>
      </c>
      <c r="L79" s="43">
        <v>36</v>
      </c>
    </row>
    <row r="80" spans="1:12" ht="15" x14ac:dyDescent="0.25">
      <c r="A80" s="23"/>
      <c r="B80" s="15"/>
      <c r="C80" s="11"/>
      <c r="D80" s="6" t="s">
        <v>44</v>
      </c>
      <c r="E80" s="42" t="s">
        <v>77</v>
      </c>
      <c r="F80" s="43">
        <v>40</v>
      </c>
      <c r="G80" s="43">
        <v>1.1000000000000001</v>
      </c>
      <c r="H80" s="43">
        <v>10.3</v>
      </c>
      <c r="I80" s="43">
        <v>21.9</v>
      </c>
      <c r="J80" s="43">
        <v>184.7</v>
      </c>
      <c r="K80" s="44" t="s">
        <v>43</v>
      </c>
      <c r="L80" s="43">
        <v>14</v>
      </c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760</v>
      </c>
      <c r="G81" s="19">
        <f t="shared" ref="G81" si="26">SUM(G72:G80)</f>
        <v>18.200000000000003</v>
      </c>
      <c r="H81" s="19">
        <f t="shared" ref="H81" si="27">SUM(H72:H80)</f>
        <v>22.6</v>
      </c>
      <c r="I81" s="19">
        <f t="shared" ref="I81" si="28">SUM(I72:I80)</f>
        <v>126.69999999999999</v>
      </c>
      <c r="J81" s="19">
        <f t="shared" ref="J81:L81" si="29">SUM(J72:J80)</f>
        <v>783.2</v>
      </c>
      <c r="K81" s="25"/>
      <c r="L81" s="19">
        <f t="shared" si="29"/>
        <v>86.83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113" t="s">
        <v>4</v>
      </c>
      <c r="D82" s="114"/>
      <c r="E82" s="31"/>
      <c r="F82" s="32">
        <f>F71+F81</f>
        <v>760</v>
      </c>
      <c r="G82" s="32">
        <f t="shared" ref="G82" si="30">G71+G81</f>
        <v>18.200000000000003</v>
      </c>
      <c r="H82" s="32">
        <f t="shared" ref="H82" si="31">H71+H81</f>
        <v>22.6</v>
      </c>
      <c r="I82" s="32">
        <f t="shared" ref="I82" si="32">I71+I81</f>
        <v>126.69999999999999</v>
      </c>
      <c r="J82" s="32">
        <f t="shared" ref="J82:L82" si="33">J71+J81</f>
        <v>783.2</v>
      </c>
      <c r="K82" s="32"/>
      <c r="L82" s="32">
        <f t="shared" si="33"/>
        <v>86.83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7" t="s">
        <v>24</v>
      </c>
      <c r="E87" s="42"/>
      <c r="F87" s="43"/>
      <c r="G87" s="78"/>
      <c r="H87" s="78"/>
      <c r="I87" s="79"/>
      <c r="J87" s="43"/>
      <c r="K87" s="44"/>
      <c r="L87" s="43"/>
    </row>
    <row r="88" spans="1:12" ht="15.75" thickBot="1" x14ac:dyDescent="0.3">
      <c r="A88" s="23"/>
      <c r="B88" s="15"/>
      <c r="C88" s="11"/>
      <c r="D88" s="58"/>
      <c r="E88" s="42"/>
      <c r="F88" s="43"/>
      <c r="G88" s="78"/>
      <c r="H88" s="78"/>
      <c r="I88" s="79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0</v>
      </c>
      <c r="G90" s="19">
        <f t="shared" ref="G90" si="34">SUM(G83:G89)</f>
        <v>0</v>
      </c>
      <c r="H90" s="19">
        <f t="shared" ref="H90" si="35">SUM(H83:H89)</f>
        <v>0</v>
      </c>
      <c r="I90" s="19">
        <f t="shared" ref="I90" si="36">SUM(I83:I89)</f>
        <v>0</v>
      </c>
      <c r="J90" s="19">
        <f t="shared" ref="J90:L90" si="37">SUM(J83:J89)</f>
        <v>0</v>
      </c>
      <c r="K90" s="25"/>
      <c r="L90" s="19">
        <f t="shared" si="37"/>
        <v>0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64"/>
      <c r="F91" s="65"/>
      <c r="G91" s="73"/>
      <c r="H91" s="73"/>
      <c r="I91" s="74"/>
      <c r="J91" s="73"/>
      <c r="K91" s="83"/>
      <c r="L91" s="81"/>
    </row>
    <row r="92" spans="1:12" ht="15" x14ac:dyDescent="0.25">
      <c r="A92" s="23"/>
      <c r="B92" s="15"/>
      <c r="C92" s="11"/>
      <c r="D92" s="7" t="s">
        <v>27</v>
      </c>
      <c r="E92" s="61" t="s">
        <v>78</v>
      </c>
      <c r="F92" s="68">
        <v>200</v>
      </c>
      <c r="G92" s="75">
        <v>8.1</v>
      </c>
      <c r="H92" s="75">
        <v>9.1999999999999993</v>
      </c>
      <c r="I92" s="76">
        <v>38.6</v>
      </c>
      <c r="J92" s="75">
        <v>270.3</v>
      </c>
      <c r="K92" s="84" t="s">
        <v>91</v>
      </c>
      <c r="L92" s="77">
        <v>17.13</v>
      </c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99"/>
      <c r="F95" s="71"/>
      <c r="G95" s="71"/>
      <c r="H95" s="71"/>
      <c r="I95" s="72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52"/>
      <c r="F96" s="68"/>
      <c r="G96" s="68"/>
      <c r="H96" s="68"/>
      <c r="I96" s="69"/>
      <c r="J96" s="68"/>
      <c r="K96" s="69"/>
      <c r="L96" s="43"/>
    </row>
    <row r="97" spans="1:12" ht="15" x14ac:dyDescent="0.25">
      <c r="A97" s="23"/>
      <c r="B97" s="15"/>
      <c r="C97" s="11"/>
      <c r="D97" s="7" t="s">
        <v>32</v>
      </c>
      <c r="E97" s="56" t="s">
        <v>55</v>
      </c>
      <c r="F97" s="75">
        <v>60</v>
      </c>
      <c r="G97" s="75">
        <v>4</v>
      </c>
      <c r="H97" s="75">
        <v>0.7</v>
      </c>
      <c r="I97" s="76">
        <v>20</v>
      </c>
      <c r="J97" s="43">
        <v>102.5</v>
      </c>
      <c r="K97" s="44" t="s">
        <v>43</v>
      </c>
      <c r="L97" s="43">
        <v>6</v>
      </c>
    </row>
    <row r="98" spans="1:12" ht="15.75" thickBot="1" x14ac:dyDescent="0.3">
      <c r="A98" s="23"/>
      <c r="B98" s="15"/>
      <c r="C98" s="11"/>
      <c r="D98" s="91" t="s">
        <v>99</v>
      </c>
      <c r="E98" s="60" t="s">
        <v>65</v>
      </c>
      <c r="F98" s="43">
        <v>50</v>
      </c>
      <c r="G98" s="78">
        <v>11.6</v>
      </c>
      <c r="H98" s="78">
        <v>14.8</v>
      </c>
      <c r="I98" s="79">
        <v>0</v>
      </c>
      <c r="J98" s="43">
        <v>179.2</v>
      </c>
      <c r="K98" s="59" t="s">
        <v>66</v>
      </c>
      <c r="L98" s="43">
        <v>11.1</v>
      </c>
    </row>
    <row r="99" spans="1:12" ht="15" x14ac:dyDescent="0.25">
      <c r="A99" s="23"/>
      <c r="B99" s="15"/>
      <c r="C99" s="11"/>
      <c r="D99" s="105" t="s">
        <v>22</v>
      </c>
      <c r="E99" s="99" t="s">
        <v>108</v>
      </c>
      <c r="F99" s="71">
        <v>200</v>
      </c>
      <c r="G99" s="71">
        <v>4.7</v>
      </c>
      <c r="H99" s="71">
        <v>3.5</v>
      </c>
      <c r="I99" s="72">
        <v>12.5</v>
      </c>
      <c r="J99" s="43">
        <v>100.4</v>
      </c>
      <c r="K99" s="44" t="s">
        <v>67</v>
      </c>
      <c r="L99" s="43">
        <v>7</v>
      </c>
    </row>
    <row r="100" spans="1:12" ht="15.75" thickBot="1" x14ac:dyDescent="0.3">
      <c r="A100" s="23"/>
      <c r="B100" s="15"/>
      <c r="C100" s="11"/>
      <c r="D100" s="91" t="s">
        <v>24</v>
      </c>
      <c r="E100" s="42" t="s">
        <v>48</v>
      </c>
      <c r="F100" s="43">
        <v>200</v>
      </c>
      <c r="G100" s="78">
        <v>0.8</v>
      </c>
      <c r="H100" s="78">
        <v>0.8</v>
      </c>
      <c r="I100" s="79">
        <v>19.600000000000001</v>
      </c>
      <c r="J100" s="43">
        <v>88.8</v>
      </c>
      <c r="K100" s="44" t="s">
        <v>43</v>
      </c>
      <c r="L100" s="43">
        <v>26</v>
      </c>
    </row>
    <row r="101" spans="1:12" ht="15" x14ac:dyDescent="0.25">
      <c r="A101" s="23"/>
      <c r="B101" s="15"/>
      <c r="C101" s="11"/>
      <c r="D101" s="106" t="s">
        <v>105</v>
      </c>
      <c r="E101" s="64" t="s">
        <v>96</v>
      </c>
      <c r="F101" s="65">
        <v>10</v>
      </c>
      <c r="G101" s="73">
        <v>0.1</v>
      </c>
      <c r="H101" s="73">
        <v>7.3</v>
      </c>
      <c r="I101" s="74">
        <v>0.1</v>
      </c>
      <c r="J101" s="73">
        <v>66.099999999999994</v>
      </c>
      <c r="K101" s="83" t="s">
        <v>64</v>
      </c>
      <c r="L101" s="81">
        <v>4</v>
      </c>
    </row>
    <row r="102" spans="1:12" ht="15" x14ac:dyDescent="0.25">
      <c r="A102" s="23"/>
      <c r="B102" s="15"/>
      <c r="C102" s="11"/>
      <c r="D102" s="58" t="s">
        <v>44</v>
      </c>
      <c r="E102" s="60" t="s">
        <v>63</v>
      </c>
      <c r="F102" s="43">
        <v>60</v>
      </c>
      <c r="G102" s="43">
        <v>1.7</v>
      </c>
      <c r="H102" s="43">
        <v>2</v>
      </c>
      <c r="I102" s="43">
        <v>46.4</v>
      </c>
      <c r="J102" s="43">
        <v>210.1</v>
      </c>
      <c r="K102" s="59" t="s">
        <v>43</v>
      </c>
      <c r="L102" s="43">
        <v>15.6</v>
      </c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SUM(F91:F102)</f>
        <v>780</v>
      </c>
      <c r="G103" s="19">
        <f>SUM(G91:G102)</f>
        <v>31</v>
      </c>
      <c r="H103" s="19">
        <f>SUM(H91:H102)</f>
        <v>38.299999999999997</v>
      </c>
      <c r="I103" s="19">
        <f>SUM(I91:I102)</f>
        <v>137.19999999999999</v>
      </c>
      <c r="J103" s="19">
        <f>SUM(J91:J102)</f>
        <v>1017.4</v>
      </c>
      <c r="K103" s="25"/>
      <c r="L103" s="19">
        <f>SUM(L91:L102)</f>
        <v>86.829999999999984</v>
      </c>
    </row>
    <row r="104" spans="1:12" ht="15.75" customHeight="1" thickBot="1" x14ac:dyDescent="0.25">
      <c r="A104" s="29">
        <f>A83</f>
        <v>1</v>
      </c>
      <c r="B104" s="30">
        <f>B83</f>
        <v>5</v>
      </c>
      <c r="C104" s="113" t="s">
        <v>4</v>
      </c>
      <c r="D104" s="114"/>
      <c r="E104" s="31"/>
      <c r="F104" s="32">
        <f>F90+F103</f>
        <v>780</v>
      </c>
      <c r="G104" s="32">
        <f>G90+G103</f>
        <v>31</v>
      </c>
      <c r="H104" s="32">
        <f>H90+H103</f>
        <v>38.299999999999997</v>
      </c>
      <c r="I104" s="32">
        <f>I90+I103</f>
        <v>137.19999999999999</v>
      </c>
      <c r="J104" s="32">
        <f>J90+J103</f>
        <v>1017.4</v>
      </c>
      <c r="K104" s="32"/>
      <c r="L104" s="32">
        <f>L90+L103</f>
        <v>86.829999999999984</v>
      </c>
    </row>
    <row r="105" spans="1:12" ht="15" x14ac:dyDescent="0.25">
      <c r="A105" s="20">
        <v>2</v>
      </c>
      <c r="B105" s="21">
        <v>1</v>
      </c>
      <c r="C105" s="22" t="s">
        <v>20</v>
      </c>
      <c r="D105" s="5" t="s">
        <v>21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22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23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 t="s">
        <v>44</v>
      </c>
      <c r="E110" s="52"/>
      <c r="F110" s="68"/>
      <c r="G110" s="68"/>
      <c r="H110" s="68"/>
      <c r="I110" s="69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SUM(F105:F111)</f>
        <v>0</v>
      </c>
      <c r="G112" s="19">
        <f t="shared" ref="G112:J112" si="38">SUM(G105:G111)</f>
        <v>0</v>
      </c>
      <c r="H112" s="19">
        <f t="shared" si="38"/>
        <v>0</v>
      </c>
      <c r="I112" s="19">
        <f t="shared" si="38"/>
        <v>0</v>
      </c>
      <c r="J112" s="19">
        <f t="shared" si="38"/>
        <v>0</v>
      </c>
      <c r="K112" s="25"/>
      <c r="L112" s="19">
        <f t="shared" ref="L112" si="39">SUM(L105:L111)</f>
        <v>0</v>
      </c>
    </row>
    <row r="113" spans="1:12" ht="15" x14ac:dyDescent="0.25">
      <c r="A113" s="26">
        <f>A105</f>
        <v>2</v>
      </c>
      <c r="B113" s="13">
        <f>B105</f>
        <v>1</v>
      </c>
      <c r="C113" s="10" t="s">
        <v>25</v>
      </c>
      <c r="D113" s="7" t="s">
        <v>26</v>
      </c>
      <c r="E113" s="54" t="s">
        <v>79</v>
      </c>
      <c r="F113" s="55">
        <v>60</v>
      </c>
      <c r="G113" s="73">
        <v>0.5</v>
      </c>
      <c r="H113" s="73">
        <v>6.1</v>
      </c>
      <c r="I113" s="74">
        <v>4.3</v>
      </c>
      <c r="J113" s="43">
        <v>74.3</v>
      </c>
      <c r="K113" s="44" t="s">
        <v>103</v>
      </c>
      <c r="L113" s="43">
        <v>2.6</v>
      </c>
    </row>
    <row r="114" spans="1:12" ht="15" x14ac:dyDescent="0.25">
      <c r="A114" s="23"/>
      <c r="B114" s="15"/>
      <c r="C114" s="11"/>
      <c r="D114" s="7" t="s">
        <v>27</v>
      </c>
      <c r="E114" s="52" t="s">
        <v>80</v>
      </c>
      <c r="F114" s="68">
        <v>200</v>
      </c>
      <c r="G114" s="68">
        <v>4.5999999999999996</v>
      </c>
      <c r="H114" s="68">
        <v>3.3</v>
      </c>
      <c r="I114" s="69">
        <v>11.4</v>
      </c>
      <c r="J114" s="68">
        <v>93.6</v>
      </c>
      <c r="K114" s="85" t="s">
        <v>90</v>
      </c>
      <c r="L114" s="86">
        <v>10.83</v>
      </c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62"/>
      <c r="F117" s="71"/>
      <c r="G117" s="71"/>
      <c r="H117" s="71"/>
      <c r="I117" s="72"/>
      <c r="J117" s="43"/>
      <c r="K117" s="59"/>
      <c r="L117" s="43"/>
    </row>
    <row r="118" spans="1:12" ht="15" x14ac:dyDescent="0.25">
      <c r="A118" s="23"/>
      <c r="B118" s="15"/>
      <c r="C118" s="11"/>
      <c r="D118" s="7" t="s">
        <v>31</v>
      </c>
      <c r="E118" s="52"/>
      <c r="F118" s="68"/>
      <c r="G118" s="68"/>
      <c r="H118" s="68"/>
      <c r="I118" s="69"/>
      <c r="J118" s="68"/>
      <c r="K118" s="69"/>
      <c r="L118" s="43"/>
    </row>
    <row r="119" spans="1:12" ht="15" x14ac:dyDescent="0.25">
      <c r="A119" s="23"/>
      <c r="B119" s="15"/>
      <c r="C119" s="11"/>
      <c r="D119" s="7" t="s">
        <v>32</v>
      </c>
      <c r="E119" s="56" t="s">
        <v>82</v>
      </c>
      <c r="F119" s="75">
        <v>60</v>
      </c>
      <c r="G119" s="75">
        <v>4</v>
      </c>
      <c r="H119" s="75">
        <v>0.7</v>
      </c>
      <c r="I119" s="76">
        <v>23.8</v>
      </c>
      <c r="J119" s="43">
        <v>117.4</v>
      </c>
      <c r="K119" s="44" t="s">
        <v>43</v>
      </c>
      <c r="L119" s="43">
        <v>6</v>
      </c>
    </row>
    <row r="120" spans="1:12" ht="15" x14ac:dyDescent="0.25">
      <c r="A120" s="23"/>
      <c r="B120" s="15"/>
      <c r="C120" s="11"/>
      <c r="D120" s="58" t="s">
        <v>44</v>
      </c>
      <c r="E120" s="60" t="s">
        <v>45</v>
      </c>
      <c r="F120" s="43">
        <v>80</v>
      </c>
      <c r="G120" s="43">
        <v>6</v>
      </c>
      <c r="H120" s="43">
        <v>7.8</v>
      </c>
      <c r="I120" s="43">
        <v>59.5</v>
      </c>
      <c r="J120" s="43">
        <v>332.6</v>
      </c>
      <c r="K120" s="59" t="s">
        <v>43</v>
      </c>
      <c r="L120" s="43">
        <v>23.4</v>
      </c>
    </row>
    <row r="121" spans="1:12" ht="15" x14ac:dyDescent="0.25">
      <c r="A121" s="23"/>
      <c r="B121" s="15"/>
      <c r="C121" s="11"/>
      <c r="D121" s="105" t="s">
        <v>22</v>
      </c>
      <c r="E121" s="62" t="s">
        <v>81</v>
      </c>
      <c r="F121" s="71">
        <v>200</v>
      </c>
      <c r="G121" s="71">
        <v>3.9</v>
      </c>
      <c r="H121" s="71">
        <v>2.9</v>
      </c>
      <c r="I121" s="72">
        <v>11.2</v>
      </c>
      <c r="J121" s="43">
        <v>86</v>
      </c>
      <c r="K121" s="59" t="s">
        <v>93</v>
      </c>
      <c r="L121" s="43">
        <v>5</v>
      </c>
    </row>
    <row r="122" spans="1:12" ht="15" x14ac:dyDescent="0.25">
      <c r="A122" s="23"/>
      <c r="B122" s="15"/>
      <c r="C122" s="11"/>
      <c r="D122" s="91" t="s">
        <v>99</v>
      </c>
      <c r="E122" s="52" t="s">
        <v>98</v>
      </c>
      <c r="F122" s="68">
        <v>100</v>
      </c>
      <c r="G122" s="68">
        <v>5</v>
      </c>
      <c r="H122" s="68">
        <v>3.2</v>
      </c>
      <c r="I122" s="69">
        <v>3.5</v>
      </c>
      <c r="J122" s="43">
        <v>62.8</v>
      </c>
      <c r="K122" s="44" t="s">
        <v>43</v>
      </c>
      <c r="L122" s="43">
        <v>25</v>
      </c>
    </row>
    <row r="123" spans="1:12" ht="15" x14ac:dyDescent="0.25">
      <c r="A123" s="23"/>
      <c r="B123" s="15"/>
      <c r="C123" s="11"/>
      <c r="D123" s="6" t="s">
        <v>44</v>
      </c>
      <c r="E123" s="42" t="s">
        <v>77</v>
      </c>
      <c r="F123" s="43">
        <v>40</v>
      </c>
      <c r="G123" s="43">
        <v>1.1000000000000001</v>
      </c>
      <c r="H123" s="43">
        <v>10.3</v>
      </c>
      <c r="I123" s="43">
        <v>21.9</v>
      </c>
      <c r="J123" s="43">
        <v>184.7</v>
      </c>
      <c r="K123" s="44" t="s">
        <v>43</v>
      </c>
      <c r="L123" s="43">
        <v>14</v>
      </c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SUM(F113:F123)</f>
        <v>740</v>
      </c>
      <c r="G124" s="19">
        <f t="shared" ref="G124:J124" si="40">SUM(G113:G123)</f>
        <v>25.1</v>
      </c>
      <c r="H124" s="19">
        <f t="shared" si="40"/>
        <v>34.299999999999997</v>
      </c>
      <c r="I124" s="19">
        <f t="shared" si="40"/>
        <v>135.6</v>
      </c>
      <c r="J124" s="19">
        <f t="shared" si="40"/>
        <v>951.39999999999986</v>
      </c>
      <c r="K124" s="25"/>
      <c r="L124" s="19">
        <f t="shared" ref="L124" si="41">SUM(L113:L123)</f>
        <v>86.83</v>
      </c>
    </row>
    <row r="125" spans="1:12" ht="15.75" thickBot="1" x14ac:dyDescent="0.25">
      <c r="A125" s="29">
        <f>A105</f>
        <v>2</v>
      </c>
      <c r="B125" s="30">
        <f>B105</f>
        <v>1</v>
      </c>
      <c r="C125" s="113" t="s">
        <v>4</v>
      </c>
      <c r="D125" s="114"/>
      <c r="E125" s="31"/>
      <c r="F125" s="32">
        <f>F112+F124</f>
        <v>740</v>
      </c>
      <c r="G125" s="32">
        <f t="shared" ref="G125" si="42">G112+G124</f>
        <v>25.1</v>
      </c>
      <c r="H125" s="32">
        <f t="shared" ref="H125" si="43">H112+H124</f>
        <v>34.299999999999997</v>
      </c>
      <c r="I125" s="32">
        <f t="shared" ref="I125" si="44">I112+I124</f>
        <v>135.6</v>
      </c>
      <c r="J125" s="32">
        <f t="shared" ref="J125:L125" si="45">J112+J124</f>
        <v>951.39999999999986</v>
      </c>
      <c r="K125" s="32"/>
      <c r="L125" s="32">
        <f t="shared" si="45"/>
        <v>86.83</v>
      </c>
    </row>
    <row r="126" spans="1:12" ht="15" x14ac:dyDescent="0.25">
      <c r="A126" s="14">
        <v>2</v>
      </c>
      <c r="B126" s="15">
        <v>2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.75" thickBot="1" x14ac:dyDescent="0.3">
      <c r="A130" s="14"/>
      <c r="B130" s="15"/>
      <c r="C130" s="11"/>
      <c r="D130" s="7" t="s">
        <v>24</v>
      </c>
      <c r="E130" s="42"/>
      <c r="F130" s="43"/>
      <c r="G130" s="78"/>
      <c r="H130" s="78"/>
      <c r="I130" s="79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SUM(F126:F132)</f>
        <v>0</v>
      </c>
      <c r="G133" s="19">
        <f t="shared" ref="G133:J133" si="46">SUM(G126:G132)</f>
        <v>0</v>
      </c>
      <c r="H133" s="19">
        <f t="shared" si="46"/>
        <v>0</v>
      </c>
      <c r="I133" s="19">
        <f t="shared" si="46"/>
        <v>0</v>
      </c>
      <c r="J133" s="19">
        <f t="shared" si="46"/>
        <v>0</v>
      </c>
      <c r="K133" s="25"/>
      <c r="L133" s="19">
        <f t="shared" ref="L133" si="47">SUM(L126:L132)</f>
        <v>0</v>
      </c>
    </row>
    <row r="134" spans="1:12" ht="15" x14ac:dyDescent="0.25">
      <c r="A134" s="13">
        <f>A126</f>
        <v>2</v>
      </c>
      <c r="B134" s="13">
        <f>B126</f>
        <v>2</v>
      </c>
      <c r="C134" s="10" t="s">
        <v>25</v>
      </c>
      <c r="D134" s="7" t="s">
        <v>26</v>
      </c>
      <c r="E134" s="93"/>
      <c r="F134" s="65"/>
      <c r="G134" s="65"/>
      <c r="H134" s="65"/>
      <c r="I134" s="66"/>
      <c r="J134" s="65"/>
      <c r="K134" s="94"/>
      <c r="L134" s="87"/>
    </row>
    <row r="135" spans="1:12" ht="15" x14ac:dyDescent="0.25">
      <c r="A135" s="14"/>
      <c r="B135" s="15"/>
      <c r="C135" s="11"/>
      <c r="D135" s="7" t="s">
        <v>27</v>
      </c>
      <c r="E135" s="52" t="s">
        <v>50</v>
      </c>
      <c r="F135" s="68">
        <v>200</v>
      </c>
      <c r="G135" s="68">
        <v>4.7</v>
      </c>
      <c r="H135" s="68">
        <v>5.6</v>
      </c>
      <c r="I135" s="69">
        <v>5.7</v>
      </c>
      <c r="J135" s="68">
        <v>92.2</v>
      </c>
      <c r="K135" s="70" t="s">
        <v>68</v>
      </c>
      <c r="L135" s="86">
        <v>21.23</v>
      </c>
    </row>
    <row r="136" spans="1:12" ht="15" x14ac:dyDescent="0.25">
      <c r="A136" s="14"/>
      <c r="B136" s="15"/>
      <c r="C136" s="11"/>
      <c r="D136" s="7" t="s">
        <v>28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29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7" t="s">
        <v>30</v>
      </c>
      <c r="E138" s="100"/>
      <c r="F138" s="71"/>
      <c r="G138" s="71"/>
      <c r="H138" s="71"/>
      <c r="I138" s="72"/>
      <c r="J138" s="43"/>
      <c r="K138" s="44"/>
      <c r="L138" s="43"/>
    </row>
    <row r="139" spans="1:12" ht="15" x14ac:dyDescent="0.25">
      <c r="A139" s="14"/>
      <c r="B139" s="15"/>
      <c r="C139" s="11"/>
      <c r="D139" s="7" t="s">
        <v>31</v>
      </c>
      <c r="E139" s="56" t="s">
        <v>76</v>
      </c>
      <c r="F139" s="75">
        <v>60</v>
      </c>
      <c r="G139" s="75">
        <v>4.5999999999999996</v>
      </c>
      <c r="H139" s="75">
        <v>0.5</v>
      </c>
      <c r="I139" s="76">
        <v>29.5</v>
      </c>
      <c r="J139" s="43">
        <v>140.6</v>
      </c>
      <c r="K139" s="44" t="s">
        <v>43</v>
      </c>
      <c r="L139" s="43">
        <v>6</v>
      </c>
    </row>
    <row r="140" spans="1:12" ht="15" x14ac:dyDescent="0.25">
      <c r="A140" s="14"/>
      <c r="B140" s="15"/>
      <c r="C140" s="11"/>
      <c r="D140" s="7" t="s">
        <v>32</v>
      </c>
      <c r="E140" s="56"/>
      <c r="F140" s="75"/>
      <c r="G140" s="75"/>
      <c r="H140" s="75"/>
      <c r="I140" s="76"/>
      <c r="J140" s="43"/>
      <c r="K140" s="44"/>
      <c r="L140" s="43"/>
    </row>
    <row r="141" spans="1:12" ht="15" x14ac:dyDescent="0.25">
      <c r="A141" s="14"/>
      <c r="B141" s="15"/>
      <c r="C141" s="11"/>
      <c r="D141" s="6" t="s">
        <v>44</v>
      </c>
      <c r="E141" s="52" t="s">
        <v>49</v>
      </c>
      <c r="F141" s="68">
        <v>80</v>
      </c>
      <c r="G141" s="75">
        <v>4.7</v>
      </c>
      <c r="H141" s="75">
        <v>3.8</v>
      </c>
      <c r="I141" s="76">
        <v>60</v>
      </c>
      <c r="J141" s="43">
        <v>292.7</v>
      </c>
      <c r="K141" s="44" t="s">
        <v>43</v>
      </c>
      <c r="L141" s="43">
        <v>10.6</v>
      </c>
    </row>
    <row r="142" spans="1:12" ht="15" x14ac:dyDescent="0.25">
      <c r="A142" s="14"/>
      <c r="B142" s="15"/>
      <c r="C142" s="11"/>
      <c r="D142" s="6" t="s">
        <v>22</v>
      </c>
      <c r="E142" s="100" t="s">
        <v>108</v>
      </c>
      <c r="F142" s="71">
        <v>200</v>
      </c>
      <c r="G142" s="71">
        <v>4.7</v>
      </c>
      <c r="H142" s="71">
        <v>3.5</v>
      </c>
      <c r="I142" s="72">
        <v>12.5</v>
      </c>
      <c r="J142" s="43">
        <v>100.4</v>
      </c>
      <c r="K142" s="44" t="s">
        <v>67</v>
      </c>
      <c r="L142" s="43">
        <v>7</v>
      </c>
    </row>
    <row r="143" spans="1:12" ht="15" x14ac:dyDescent="0.25">
      <c r="A143" s="14"/>
      <c r="B143" s="15"/>
      <c r="C143" s="11"/>
      <c r="D143" s="6" t="s">
        <v>26</v>
      </c>
      <c r="E143" s="52" t="s">
        <v>109</v>
      </c>
      <c r="F143" s="68">
        <v>60</v>
      </c>
      <c r="G143" s="101">
        <v>0.7</v>
      </c>
      <c r="H143" s="101">
        <v>5.4</v>
      </c>
      <c r="I143" s="102">
        <v>4</v>
      </c>
      <c r="J143" s="43">
        <v>67.099999999999994</v>
      </c>
      <c r="K143" s="44" t="s">
        <v>110</v>
      </c>
      <c r="L143" s="43">
        <v>6</v>
      </c>
    </row>
    <row r="144" spans="1:12" ht="15.75" thickBot="1" x14ac:dyDescent="0.3">
      <c r="A144" s="14"/>
      <c r="B144" s="15"/>
      <c r="C144" s="11"/>
      <c r="D144" s="6" t="s">
        <v>24</v>
      </c>
      <c r="E144" s="42" t="s">
        <v>83</v>
      </c>
      <c r="F144" s="43">
        <v>200</v>
      </c>
      <c r="G144" s="78">
        <v>3</v>
      </c>
      <c r="H144" s="78">
        <v>1</v>
      </c>
      <c r="I144" s="79">
        <v>42</v>
      </c>
      <c r="J144" s="43">
        <v>189</v>
      </c>
      <c r="K144" s="44" t="s">
        <v>43</v>
      </c>
      <c r="L144" s="43">
        <v>36</v>
      </c>
    </row>
    <row r="145" spans="1:12" ht="15" x14ac:dyDescent="0.25">
      <c r="A145" s="16"/>
      <c r="B145" s="17"/>
      <c r="C145" s="8"/>
      <c r="D145" s="18" t="s">
        <v>33</v>
      </c>
      <c r="E145" s="9"/>
      <c r="F145" s="19">
        <f>SUM(F134:F144)</f>
        <v>800</v>
      </c>
      <c r="G145" s="19">
        <f t="shared" ref="G145:J145" si="48">SUM(G134:G144)</f>
        <v>22.4</v>
      </c>
      <c r="H145" s="19">
        <f t="shared" si="48"/>
        <v>19.799999999999997</v>
      </c>
      <c r="I145" s="19">
        <f t="shared" si="48"/>
        <v>153.69999999999999</v>
      </c>
      <c r="J145" s="19">
        <f t="shared" si="48"/>
        <v>882</v>
      </c>
      <c r="K145" s="25"/>
      <c r="L145" s="19">
        <f t="shared" ref="L145" si="49">SUM(L134:L144)</f>
        <v>86.83</v>
      </c>
    </row>
    <row r="146" spans="1:12" ht="15.75" thickBot="1" x14ac:dyDescent="0.25">
      <c r="A146" s="33">
        <f>A126</f>
        <v>2</v>
      </c>
      <c r="B146" s="33">
        <f>B126</f>
        <v>2</v>
      </c>
      <c r="C146" s="113" t="s">
        <v>4</v>
      </c>
      <c r="D146" s="114"/>
      <c r="E146" s="31"/>
      <c r="F146" s="32">
        <f>F133+F145</f>
        <v>800</v>
      </c>
      <c r="G146" s="32">
        <f>G133+G145</f>
        <v>22.4</v>
      </c>
      <c r="H146" s="32">
        <f>H133+H145</f>
        <v>19.799999999999997</v>
      </c>
      <c r="I146" s="32">
        <f>I133+I145</f>
        <v>153.69999999999999</v>
      </c>
      <c r="J146" s="32">
        <f>J133+J145</f>
        <v>882</v>
      </c>
      <c r="K146" s="32"/>
      <c r="L146" s="32">
        <f>L133+L145</f>
        <v>86.83</v>
      </c>
    </row>
    <row r="147" spans="1:12" ht="15" x14ac:dyDescent="0.25">
      <c r="A147" s="20">
        <v>2</v>
      </c>
      <c r="B147" s="21">
        <v>3</v>
      </c>
      <c r="C147" s="22" t="s">
        <v>20</v>
      </c>
      <c r="D147" s="5" t="s">
        <v>21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22</v>
      </c>
      <c r="E149" s="42"/>
      <c r="F149" s="43"/>
      <c r="G149" s="43"/>
      <c r="H149" s="43"/>
      <c r="I149" s="43"/>
      <c r="J149" s="43"/>
      <c r="K149" s="44"/>
      <c r="L149" s="43"/>
    </row>
    <row r="150" spans="1:12" ht="15.75" customHeight="1" x14ac:dyDescent="0.25">
      <c r="A150" s="23"/>
      <c r="B150" s="15"/>
      <c r="C150" s="11"/>
      <c r="D150" s="7" t="s">
        <v>23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24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52"/>
      <c r="F152" s="68"/>
      <c r="G152" s="68"/>
      <c r="H152" s="68"/>
      <c r="I152" s="69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SUM(F147:F153)</f>
        <v>0</v>
      </c>
      <c r="G154" s="19">
        <f t="shared" ref="G154:J154" si="50">SUM(G147:G153)</f>
        <v>0</v>
      </c>
      <c r="H154" s="19">
        <f t="shared" si="50"/>
        <v>0</v>
      </c>
      <c r="I154" s="19">
        <f t="shared" si="50"/>
        <v>0</v>
      </c>
      <c r="J154" s="19">
        <f t="shared" si="50"/>
        <v>0</v>
      </c>
      <c r="K154" s="25"/>
      <c r="L154" s="19">
        <f t="shared" ref="L154" si="51">SUM(L147:L153)</f>
        <v>0</v>
      </c>
    </row>
    <row r="155" spans="1:12" ht="15" x14ac:dyDescent="0.25">
      <c r="A155" s="26">
        <f>A147</f>
        <v>2</v>
      </c>
      <c r="B155" s="13">
        <f>B147</f>
        <v>3</v>
      </c>
      <c r="C155" s="10" t="s">
        <v>25</v>
      </c>
      <c r="D155" s="7" t="s">
        <v>26</v>
      </c>
      <c r="E155" s="51" t="s">
        <v>41</v>
      </c>
      <c r="F155" s="65">
        <v>60</v>
      </c>
      <c r="G155" s="65">
        <v>0.8</v>
      </c>
      <c r="H155" s="65">
        <v>2.7</v>
      </c>
      <c r="I155" s="66">
        <v>4.5999999999999996</v>
      </c>
      <c r="J155" s="65">
        <v>45.7</v>
      </c>
      <c r="K155" s="67" t="s">
        <v>60</v>
      </c>
      <c r="L155" s="43">
        <v>2</v>
      </c>
    </row>
    <row r="156" spans="1:12" ht="15" x14ac:dyDescent="0.25">
      <c r="A156" s="23"/>
      <c r="B156" s="15"/>
      <c r="C156" s="11"/>
      <c r="D156" s="7" t="s">
        <v>27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28</v>
      </c>
      <c r="E157" s="108" t="s">
        <v>113</v>
      </c>
      <c r="F157" s="68">
        <v>155</v>
      </c>
      <c r="G157" s="68">
        <v>20.100000000000001</v>
      </c>
      <c r="H157" s="68">
        <v>5.6</v>
      </c>
      <c r="I157" s="69">
        <v>18</v>
      </c>
      <c r="J157" s="68">
        <v>202.6</v>
      </c>
      <c r="K157" s="109" t="s">
        <v>114</v>
      </c>
      <c r="L157" s="86">
        <v>22.53</v>
      </c>
    </row>
    <row r="158" spans="1:12" ht="15" x14ac:dyDescent="0.25">
      <c r="A158" s="23"/>
      <c r="B158" s="15"/>
      <c r="C158" s="11"/>
      <c r="D158" s="7" t="s">
        <v>29</v>
      </c>
      <c r="E158" s="42" t="s">
        <v>51</v>
      </c>
      <c r="F158" s="43">
        <v>200</v>
      </c>
      <c r="G158" s="43">
        <v>4.0999999999999996</v>
      </c>
      <c r="H158" s="43">
        <v>7.1</v>
      </c>
      <c r="I158" s="43">
        <v>26.4</v>
      </c>
      <c r="J158" s="43">
        <v>185.8</v>
      </c>
      <c r="K158" s="59" t="s">
        <v>69</v>
      </c>
      <c r="L158" s="43">
        <v>11.3</v>
      </c>
    </row>
    <row r="159" spans="1:12" ht="15" x14ac:dyDescent="0.25">
      <c r="A159" s="23"/>
      <c r="B159" s="15"/>
      <c r="C159" s="11"/>
      <c r="D159" s="7" t="s">
        <v>30</v>
      </c>
      <c r="E159" s="61" t="s">
        <v>84</v>
      </c>
      <c r="F159" s="75">
        <v>200</v>
      </c>
      <c r="G159" s="75">
        <v>1</v>
      </c>
      <c r="H159" s="88">
        <v>0.1</v>
      </c>
      <c r="I159" s="76">
        <v>15.6</v>
      </c>
      <c r="J159" s="43">
        <v>66.900000000000006</v>
      </c>
      <c r="K159" s="90" t="s">
        <v>101</v>
      </c>
      <c r="L159" s="43">
        <v>9</v>
      </c>
    </row>
    <row r="160" spans="1:12" ht="15" x14ac:dyDescent="0.25">
      <c r="A160" s="23"/>
      <c r="B160" s="15"/>
      <c r="C160" s="11"/>
      <c r="D160" s="7" t="s">
        <v>31</v>
      </c>
      <c r="E160" s="52"/>
      <c r="F160" s="68"/>
      <c r="G160" s="68"/>
      <c r="H160" s="68"/>
      <c r="I160" s="69"/>
      <c r="J160" s="68"/>
      <c r="K160" s="69"/>
      <c r="L160" s="43"/>
    </row>
    <row r="161" spans="1:12" ht="15" x14ac:dyDescent="0.25">
      <c r="A161" s="23"/>
      <c r="B161" s="15"/>
      <c r="C161" s="11"/>
      <c r="D161" s="7" t="s">
        <v>32</v>
      </c>
      <c r="E161" s="56" t="s">
        <v>82</v>
      </c>
      <c r="F161" s="75">
        <v>60</v>
      </c>
      <c r="G161" s="75">
        <v>4</v>
      </c>
      <c r="H161" s="75">
        <v>0.7</v>
      </c>
      <c r="I161" s="76">
        <v>23.8</v>
      </c>
      <c r="J161" s="43">
        <v>117.4</v>
      </c>
      <c r="K161" s="44" t="s">
        <v>43</v>
      </c>
      <c r="L161" s="43">
        <v>6</v>
      </c>
    </row>
    <row r="162" spans="1:12" ht="15" x14ac:dyDescent="0.25">
      <c r="A162" s="23"/>
      <c r="B162" s="15"/>
      <c r="C162" s="11"/>
      <c r="D162" s="103" t="s">
        <v>24</v>
      </c>
      <c r="E162" s="52" t="s">
        <v>83</v>
      </c>
      <c r="F162" s="68">
        <v>200</v>
      </c>
      <c r="G162" s="68">
        <v>3</v>
      </c>
      <c r="H162" s="68">
        <v>1</v>
      </c>
      <c r="I162" s="69">
        <v>42</v>
      </c>
      <c r="J162" s="43">
        <v>189</v>
      </c>
      <c r="K162" s="44" t="s">
        <v>43</v>
      </c>
      <c r="L162" s="43">
        <v>36</v>
      </c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SUM(F155:F162)</f>
        <v>875</v>
      </c>
      <c r="G163" s="19">
        <f>SUM(G155:G162)</f>
        <v>33</v>
      </c>
      <c r="H163" s="19">
        <f>SUM(H155:H162)</f>
        <v>17.2</v>
      </c>
      <c r="I163" s="19">
        <f>SUM(I155:I162)</f>
        <v>130.39999999999998</v>
      </c>
      <c r="J163" s="19">
        <f>SUM(J155:J162)</f>
        <v>807.4</v>
      </c>
      <c r="K163" s="25"/>
      <c r="L163" s="19">
        <f>SUM(L155:L162)</f>
        <v>86.83</v>
      </c>
    </row>
    <row r="164" spans="1:12" ht="15.75" thickBot="1" x14ac:dyDescent="0.25">
      <c r="A164" s="29">
        <f>A147</f>
        <v>2</v>
      </c>
      <c r="B164" s="30">
        <f>B147</f>
        <v>3</v>
      </c>
      <c r="C164" s="113" t="s">
        <v>4</v>
      </c>
      <c r="D164" s="114"/>
      <c r="E164" s="31"/>
      <c r="F164" s="32">
        <f>F154+F163</f>
        <v>875</v>
      </c>
      <c r="G164" s="32">
        <f>G154+G163</f>
        <v>33</v>
      </c>
      <c r="H164" s="32">
        <f>H154+H163</f>
        <v>17.2</v>
      </c>
      <c r="I164" s="32">
        <f>I154+I163</f>
        <v>130.39999999999998</v>
      </c>
      <c r="J164" s="32">
        <f>J154+J163</f>
        <v>807.4</v>
      </c>
      <c r="K164" s="32"/>
      <c r="L164" s="32">
        <f>L154+L163</f>
        <v>86.83</v>
      </c>
    </row>
    <row r="165" spans="1:12" ht="15" x14ac:dyDescent="0.25">
      <c r="A165" s="20">
        <v>2</v>
      </c>
      <c r="B165" s="21">
        <v>4</v>
      </c>
      <c r="C165" s="22" t="s">
        <v>20</v>
      </c>
      <c r="D165" s="5" t="s">
        <v>21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23</v>
      </c>
      <c r="E168" s="42"/>
      <c r="F168" s="43"/>
      <c r="G168" s="43"/>
      <c r="H168" s="43"/>
      <c r="I168" s="43"/>
      <c r="J168" s="43"/>
      <c r="K168" s="44"/>
      <c r="L168" s="43"/>
    </row>
    <row r="169" spans="1:12" ht="15.75" thickBot="1" x14ac:dyDescent="0.3">
      <c r="A169" s="23"/>
      <c r="B169" s="15"/>
      <c r="C169" s="11"/>
      <c r="D169" s="7" t="s">
        <v>24</v>
      </c>
      <c r="E169" s="42"/>
      <c r="F169" s="43"/>
      <c r="G169" s="78"/>
      <c r="H169" s="78"/>
      <c r="I169" s="79"/>
      <c r="J169" s="43"/>
      <c r="K169" s="44"/>
      <c r="L169" s="43"/>
    </row>
    <row r="170" spans="1:12" ht="15.75" thickBot="1" x14ac:dyDescent="0.3">
      <c r="A170" s="23"/>
      <c r="B170" s="15"/>
      <c r="C170" s="11"/>
      <c r="D170" s="6"/>
      <c r="E170" s="42"/>
      <c r="F170" s="43"/>
      <c r="G170" s="78"/>
      <c r="H170" s="78"/>
      <c r="I170" s="79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33</v>
      </c>
      <c r="E172" s="9"/>
      <c r="F172" s="19">
        <f>SUM(F165:F171)</f>
        <v>0</v>
      </c>
      <c r="G172" s="19">
        <f t="shared" ref="G172:J172" si="52">SUM(G165:G171)</f>
        <v>0</v>
      </c>
      <c r="H172" s="19">
        <f t="shared" si="52"/>
        <v>0</v>
      </c>
      <c r="I172" s="19">
        <f t="shared" si="52"/>
        <v>0</v>
      </c>
      <c r="J172" s="19">
        <f t="shared" si="52"/>
        <v>0</v>
      </c>
      <c r="K172" s="25"/>
      <c r="L172" s="19">
        <f t="shared" ref="L172" si="53">SUM(L165:L171)</f>
        <v>0</v>
      </c>
    </row>
    <row r="173" spans="1:12" ht="15" x14ac:dyDescent="0.25">
      <c r="A173" s="26">
        <f>A165</f>
        <v>2</v>
      </c>
      <c r="B173" s="13">
        <f>B165</f>
        <v>4</v>
      </c>
      <c r="C173" s="10" t="s">
        <v>25</v>
      </c>
      <c r="D173" s="7" t="s">
        <v>26</v>
      </c>
      <c r="E173" s="51" t="s">
        <v>102</v>
      </c>
      <c r="F173" s="65">
        <v>60</v>
      </c>
      <c r="G173" s="73">
        <v>1</v>
      </c>
      <c r="H173" s="89">
        <v>6.1</v>
      </c>
      <c r="I173" s="74">
        <v>5.8</v>
      </c>
      <c r="J173" s="73">
        <v>81.5</v>
      </c>
      <c r="K173" s="104" t="s">
        <v>106</v>
      </c>
      <c r="L173" s="81">
        <v>3</v>
      </c>
    </row>
    <row r="174" spans="1:12" ht="15" x14ac:dyDescent="0.25">
      <c r="A174" s="23"/>
      <c r="B174" s="15"/>
      <c r="C174" s="11"/>
      <c r="D174" s="7" t="s">
        <v>27</v>
      </c>
      <c r="E174" s="52"/>
      <c r="F174" s="68"/>
      <c r="G174" s="68"/>
      <c r="H174" s="68"/>
      <c r="I174" s="69"/>
      <c r="J174" s="43"/>
      <c r="K174" s="59"/>
      <c r="L174" s="43"/>
    </row>
    <row r="175" spans="1:12" ht="15" x14ac:dyDescent="0.25">
      <c r="A175" s="23"/>
      <c r="B175" s="15"/>
      <c r="C175" s="11"/>
      <c r="D175" s="7" t="s">
        <v>28</v>
      </c>
      <c r="E175" s="42" t="s">
        <v>86</v>
      </c>
      <c r="F175" s="43">
        <v>90</v>
      </c>
      <c r="G175" s="43">
        <v>15.3</v>
      </c>
      <c r="H175" s="43">
        <v>14.9</v>
      </c>
      <c r="I175" s="43">
        <v>3.5</v>
      </c>
      <c r="J175" s="43">
        <v>208.9</v>
      </c>
      <c r="K175" s="59" t="s">
        <v>94</v>
      </c>
      <c r="L175" s="43">
        <v>36.83</v>
      </c>
    </row>
    <row r="176" spans="1:12" ht="15" x14ac:dyDescent="0.25">
      <c r="A176" s="23"/>
      <c r="B176" s="15"/>
      <c r="C176" s="11"/>
      <c r="D176" s="7" t="s">
        <v>29</v>
      </c>
      <c r="E176" s="42" t="s">
        <v>85</v>
      </c>
      <c r="F176" s="43">
        <v>180</v>
      </c>
      <c r="G176" s="43">
        <v>4.3</v>
      </c>
      <c r="H176" s="43">
        <v>5.8</v>
      </c>
      <c r="I176" s="43">
        <v>43.7</v>
      </c>
      <c r="J176" s="43">
        <v>244.2</v>
      </c>
      <c r="K176" s="59" t="s">
        <v>95</v>
      </c>
      <c r="L176" s="43">
        <v>10</v>
      </c>
    </row>
    <row r="177" spans="1:12" ht="15" x14ac:dyDescent="0.25">
      <c r="A177" s="23"/>
      <c r="B177" s="15"/>
      <c r="C177" s="11"/>
      <c r="D177" s="7" t="s">
        <v>30</v>
      </c>
      <c r="E177" s="92" t="s">
        <v>104</v>
      </c>
      <c r="F177" s="71">
        <v>200</v>
      </c>
      <c r="G177" s="71">
        <v>0.5</v>
      </c>
      <c r="H177" s="71">
        <v>0</v>
      </c>
      <c r="I177" s="72">
        <v>19.8</v>
      </c>
      <c r="J177" s="43">
        <v>81</v>
      </c>
      <c r="K177" s="44" t="s">
        <v>62</v>
      </c>
      <c r="L177" s="43">
        <v>5</v>
      </c>
    </row>
    <row r="178" spans="1:12" ht="15" x14ac:dyDescent="0.25">
      <c r="A178" s="23"/>
      <c r="B178" s="15"/>
      <c r="C178" s="11"/>
      <c r="D178" s="7" t="s">
        <v>31</v>
      </c>
      <c r="E178" s="56" t="s">
        <v>76</v>
      </c>
      <c r="F178" s="75">
        <v>60</v>
      </c>
      <c r="G178" s="75">
        <v>4.5999999999999996</v>
      </c>
      <c r="H178" s="75">
        <v>0.5</v>
      </c>
      <c r="I178" s="76">
        <v>29.5</v>
      </c>
      <c r="J178" s="43">
        <v>140.6</v>
      </c>
      <c r="K178" s="44" t="s">
        <v>43</v>
      </c>
      <c r="L178" s="43">
        <v>6</v>
      </c>
    </row>
    <row r="179" spans="1:12" ht="15" x14ac:dyDescent="0.25">
      <c r="A179" s="23"/>
      <c r="B179" s="15"/>
      <c r="C179" s="11"/>
      <c r="D179" s="7" t="s">
        <v>32</v>
      </c>
      <c r="E179" s="56"/>
      <c r="F179" s="75"/>
      <c r="G179" s="75"/>
      <c r="H179" s="75"/>
      <c r="I179" s="76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52"/>
      <c r="F180" s="68"/>
      <c r="G180" s="68"/>
      <c r="H180" s="68"/>
      <c r="I180" s="69"/>
      <c r="J180" s="43"/>
      <c r="K180" s="44"/>
      <c r="L180" s="43"/>
    </row>
    <row r="181" spans="1:12" ht="15.75" thickBot="1" x14ac:dyDescent="0.3">
      <c r="A181" s="23"/>
      <c r="B181" s="15"/>
      <c r="C181" s="11"/>
      <c r="D181" s="6" t="s">
        <v>24</v>
      </c>
      <c r="E181" s="42" t="s">
        <v>48</v>
      </c>
      <c r="F181" s="43">
        <v>200</v>
      </c>
      <c r="G181" s="78">
        <v>0.8</v>
      </c>
      <c r="H181" s="78">
        <v>0.8</v>
      </c>
      <c r="I181" s="79">
        <v>19.600000000000001</v>
      </c>
      <c r="J181" s="43">
        <v>88.8</v>
      </c>
      <c r="K181" s="44" t="s">
        <v>43</v>
      </c>
      <c r="L181" s="43">
        <v>26</v>
      </c>
    </row>
    <row r="182" spans="1:12" ht="15" x14ac:dyDescent="0.25">
      <c r="A182" s="24"/>
      <c r="B182" s="17"/>
      <c r="C182" s="8"/>
      <c r="D182" s="18" t="s">
        <v>33</v>
      </c>
      <c r="E182" s="9"/>
      <c r="F182" s="19">
        <f>SUM(F173:F181)</f>
        <v>790</v>
      </c>
      <c r="G182" s="19">
        <f t="shared" ref="G182:J182" si="54">SUM(G173:G181)</f>
        <v>26.500000000000004</v>
      </c>
      <c r="H182" s="19">
        <f t="shared" si="54"/>
        <v>28.1</v>
      </c>
      <c r="I182" s="19">
        <f t="shared" si="54"/>
        <v>121.9</v>
      </c>
      <c r="J182" s="19">
        <f t="shared" si="54"/>
        <v>844.99999999999989</v>
      </c>
      <c r="K182" s="25"/>
      <c r="L182" s="19">
        <f t="shared" ref="L182" si="55">SUM(L173:L181)</f>
        <v>86.83</v>
      </c>
    </row>
    <row r="183" spans="1:12" ht="15.75" thickBot="1" x14ac:dyDescent="0.25">
      <c r="A183" s="29">
        <f>A165</f>
        <v>2</v>
      </c>
      <c r="B183" s="30">
        <f>B165</f>
        <v>4</v>
      </c>
      <c r="C183" s="113" t="s">
        <v>4</v>
      </c>
      <c r="D183" s="114"/>
      <c r="E183" s="31"/>
      <c r="F183" s="32">
        <f>F172+F182</f>
        <v>790</v>
      </c>
      <c r="G183" s="32">
        <f t="shared" ref="G183" si="56">G172+G182</f>
        <v>26.500000000000004</v>
      </c>
      <c r="H183" s="32">
        <f t="shared" ref="H183" si="57">H172+H182</f>
        <v>28.1</v>
      </c>
      <c r="I183" s="32">
        <f t="shared" ref="I183" si="58">I172+I182</f>
        <v>121.9</v>
      </c>
      <c r="J183" s="32">
        <f t="shared" ref="J183:L183" si="59">J172+J182</f>
        <v>844.99999999999989</v>
      </c>
      <c r="K183" s="32"/>
      <c r="L183" s="32">
        <f t="shared" si="59"/>
        <v>86.83</v>
      </c>
    </row>
    <row r="184" spans="1:12" ht="15" x14ac:dyDescent="0.25">
      <c r="A184" s="20">
        <v>2</v>
      </c>
      <c r="B184" s="21">
        <v>5</v>
      </c>
      <c r="C184" s="22" t="s">
        <v>20</v>
      </c>
      <c r="D184" s="5" t="s">
        <v>21</v>
      </c>
      <c r="E184" s="39"/>
      <c r="F184" s="40"/>
      <c r="G184" s="40"/>
      <c r="H184" s="40"/>
      <c r="I184" s="40"/>
      <c r="J184" s="40"/>
      <c r="K184" s="41"/>
      <c r="L184" s="40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22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23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24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6"/>
      <c r="E189" s="52"/>
      <c r="F189" s="68"/>
      <c r="G189" s="68"/>
      <c r="H189" s="68"/>
      <c r="I189" s="69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.75" customHeight="1" x14ac:dyDescent="0.25">
      <c r="A191" s="24"/>
      <c r="B191" s="17"/>
      <c r="C191" s="8"/>
      <c r="D191" s="18" t="s">
        <v>33</v>
      </c>
      <c r="E191" s="9"/>
      <c r="F191" s="19">
        <f>SUM(F184:F190)</f>
        <v>0</v>
      </c>
      <c r="G191" s="19">
        <f t="shared" ref="G191:J191" si="60">SUM(G184:G190)</f>
        <v>0</v>
      </c>
      <c r="H191" s="19">
        <f t="shared" si="60"/>
        <v>0</v>
      </c>
      <c r="I191" s="19">
        <f t="shared" si="60"/>
        <v>0</v>
      </c>
      <c r="J191" s="19">
        <f t="shared" si="60"/>
        <v>0</v>
      </c>
      <c r="K191" s="25"/>
      <c r="L191" s="19">
        <f t="shared" ref="L191" si="61">SUM(L184:L190)</f>
        <v>0</v>
      </c>
    </row>
    <row r="192" spans="1:12" ht="15" x14ac:dyDescent="0.25">
      <c r="A192" s="26">
        <f>A184</f>
        <v>2</v>
      </c>
      <c r="B192" s="13">
        <f>B184</f>
        <v>5</v>
      </c>
      <c r="C192" s="10" t="s">
        <v>25</v>
      </c>
      <c r="D192" s="7" t="s">
        <v>26</v>
      </c>
      <c r="E192" s="51" t="s">
        <v>71</v>
      </c>
      <c r="F192" s="65">
        <v>60</v>
      </c>
      <c r="G192" s="65">
        <v>0.6</v>
      </c>
      <c r="H192" s="65">
        <v>0.1</v>
      </c>
      <c r="I192" s="66">
        <v>1.9</v>
      </c>
      <c r="J192" s="43">
        <v>10.7</v>
      </c>
      <c r="K192" s="44" t="s">
        <v>100</v>
      </c>
      <c r="L192" s="43">
        <v>12.6</v>
      </c>
    </row>
    <row r="193" spans="1:12" ht="15" x14ac:dyDescent="0.25">
      <c r="A193" s="23"/>
      <c r="B193" s="15"/>
      <c r="C193" s="11"/>
      <c r="D193" s="7" t="s">
        <v>27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28</v>
      </c>
      <c r="E194" s="52" t="s">
        <v>115</v>
      </c>
      <c r="F194" s="68">
        <v>150</v>
      </c>
      <c r="G194" s="68">
        <v>14.3</v>
      </c>
      <c r="H194" s="68">
        <v>12.5</v>
      </c>
      <c r="I194" s="69">
        <v>12.8</v>
      </c>
      <c r="J194" s="68">
        <v>217.9</v>
      </c>
      <c r="K194" s="109" t="s">
        <v>116</v>
      </c>
      <c r="L194" s="86">
        <v>26.83</v>
      </c>
    </row>
    <row r="195" spans="1:12" ht="15" x14ac:dyDescent="0.25">
      <c r="A195" s="23"/>
      <c r="B195" s="15"/>
      <c r="C195" s="11"/>
      <c r="D195" s="7" t="s">
        <v>29</v>
      </c>
      <c r="E195" s="52" t="s">
        <v>52</v>
      </c>
      <c r="F195" s="68">
        <v>200</v>
      </c>
      <c r="G195" s="68">
        <v>11</v>
      </c>
      <c r="H195" s="68">
        <v>8.5</v>
      </c>
      <c r="I195" s="69">
        <v>47.9</v>
      </c>
      <c r="J195" s="68">
        <v>311.60000000000002</v>
      </c>
      <c r="K195" s="70" t="s">
        <v>70</v>
      </c>
      <c r="L195" s="86">
        <v>8.4</v>
      </c>
    </row>
    <row r="196" spans="1:12" ht="15" x14ac:dyDescent="0.25">
      <c r="A196" s="23"/>
      <c r="B196" s="15"/>
      <c r="C196" s="11"/>
      <c r="D196" s="7" t="s">
        <v>30</v>
      </c>
      <c r="E196" s="62" t="s">
        <v>87</v>
      </c>
      <c r="F196" s="71">
        <v>200</v>
      </c>
      <c r="G196" s="71">
        <v>0.2</v>
      </c>
      <c r="H196" s="71">
        <v>0</v>
      </c>
      <c r="I196" s="72">
        <v>12.9</v>
      </c>
      <c r="J196" s="43">
        <v>52.9</v>
      </c>
      <c r="K196" s="59" t="s">
        <v>67</v>
      </c>
      <c r="L196" s="43">
        <v>4</v>
      </c>
    </row>
    <row r="197" spans="1:12" ht="15" x14ac:dyDescent="0.25">
      <c r="A197" s="23"/>
      <c r="B197" s="15"/>
      <c r="C197" s="11"/>
      <c r="D197" s="7" t="s">
        <v>31</v>
      </c>
      <c r="E197" s="52"/>
      <c r="F197" s="68"/>
      <c r="G197" s="68"/>
      <c r="H197" s="68"/>
      <c r="I197" s="69"/>
      <c r="J197" s="68"/>
      <c r="K197" s="69"/>
      <c r="L197" s="43"/>
    </row>
    <row r="198" spans="1:12" ht="15" x14ac:dyDescent="0.25">
      <c r="A198" s="23"/>
      <c r="B198" s="15"/>
      <c r="C198" s="11"/>
      <c r="D198" s="7" t="s">
        <v>32</v>
      </c>
      <c r="E198" s="56" t="s">
        <v>82</v>
      </c>
      <c r="F198" s="75">
        <v>60</v>
      </c>
      <c r="G198" s="75">
        <v>4</v>
      </c>
      <c r="H198" s="75">
        <v>0.7</v>
      </c>
      <c r="I198" s="76">
        <v>23.8</v>
      </c>
      <c r="J198" s="43">
        <v>117.4</v>
      </c>
      <c r="K198" s="44" t="s">
        <v>43</v>
      </c>
      <c r="L198" s="43">
        <v>6</v>
      </c>
    </row>
    <row r="199" spans="1:12" ht="15" x14ac:dyDescent="0.25">
      <c r="A199" s="23"/>
      <c r="B199" s="15"/>
      <c r="C199" s="11"/>
      <c r="D199" s="6" t="s">
        <v>99</v>
      </c>
      <c r="E199" s="52" t="s">
        <v>98</v>
      </c>
      <c r="F199" s="68">
        <v>100</v>
      </c>
      <c r="G199" s="68">
        <v>5</v>
      </c>
      <c r="H199" s="68">
        <v>3.2</v>
      </c>
      <c r="I199" s="69">
        <v>3.5</v>
      </c>
      <c r="J199" s="43">
        <v>62.8</v>
      </c>
      <c r="K199" s="44" t="s">
        <v>43</v>
      </c>
      <c r="L199" s="43">
        <v>25</v>
      </c>
    </row>
    <row r="200" spans="1:12" ht="15" x14ac:dyDescent="0.25">
      <c r="A200" s="23"/>
      <c r="B200" s="15"/>
      <c r="C200" s="11"/>
      <c r="D200" s="6" t="s">
        <v>105</v>
      </c>
      <c r="E200" s="52" t="s">
        <v>96</v>
      </c>
      <c r="F200" s="68">
        <v>10</v>
      </c>
      <c r="G200" s="68">
        <v>0.1</v>
      </c>
      <c r="H200" s="68">
        <v>7.3</v>
      </c>
      <c r="I200" s="95">
        <v>0.1</v>
      </c>
      <c r="J200" s="43">
        <v>66.099999999999994</v>
      </c>
      <c r="K200" s="44" t="s">
        <v>64</v>
      </c>
      <c r="L200" s="43">
        <v>4</v>
      </c>
    </row>
    <row r="201" spans="1:12" ht="15" x14ac:dyDescent="0.25">
      <c r="A201" s="24"/>
      <c r="B201" s="17"/>
      <c r="C201" s="8"/>
      <c r="D201" s="18" t="s">
        <v>33</v>
      </c>
      <c r="E201" s="9"/>
      <c r="F201" s="19">
        <f>SUM(F192:F200)</f>
        <v>780</v>
      </c>
      <c r="G201" s="19">
        <f>SUM(G192:G200)</f>
        <v>35.199999999999996</v>
      </c>
      <c r="H201" s="19">
        <f>SUM(H192:H200)</f>
        <v>32.299999999999997</v>
      </c>
      <c r="I201" s="19">
        <f>SUM(I192:I200)</f>
        <v>102.89999999999999</v>
      </c>
      <c r="J201" s="19">
        <f>SUM(J192:J200)</f>
        <v>839.4</v>
      </c>
      <c r="K201" s="25"/>
      <c r="L201" s="19">
        <f>SUM(L192:L200)</f>
        <v>86.83</v>
      </c>
    </row>
    <row r="202" spans="1:12" ht="15.75" thickBot="1" x14ac:dyDescent="0.25">
      <c r="A202" s="29">
        <f>A184</f>
        <v>2</v>
      </c>
      <c r="B202" s="30">
        <f>B184</f>
        <v>5</v>
      </c>
      <c r="C202" s="113" t="s">
        <v>4</v>
      </c>
      <c r="D202" s="114"/>
      <c r="E202" s="31"/>
      <c r="F202" s="32">
        <f>F191+F201</f>
        <v>780</v>
      </c>
      <c r="G202" s="32">
        <f>G191+G201</f>
        <v>35.199999999999996</v>
      </c>
      <c r="H202" s="32">
        <f>H191+H201</f>
        <v>32.299999999999997</v>
      </c>
      <c r="I202" s="32">
        <f>I191+I201</f>
        <v>102.89999999999999</v>
      </c>
      <c r="J202" s="32">
        <f>J191+J201</f>
        <v>839.4</v>
      </c>
      <c r="K202" s="32"/>
      <c r="L202" s="32">
        <f>L191+L201</f>
        <v>86.83</v>
      </c>
    </row>
    <row r="203" spans="1:12" ht="13.5" thickBot="1" x14ac:dyDescent="0.25">
      <c r="A203" s="27"/>
      <c r="B203" s="28"/>
      <c r="C203" s="115" t="s">
        <v>5</v>
      </c>
      <c r="D203" s="115"/>
      <c r="E203" s="115"/>
      <c r="F203" s="34">
        <f>(F25+F44+F63+F82+F104+F125+F146+F164+F183+F202)/(IF(F25=0,0,1)+IF(F44=0,0,1)+IF(F63=0,0,1)+IF(F82=0,0,1)+IF(F104=0,0,1)+IF(F125=0,0,1)+IF(F146=0,0,1)+IF(F164=0,0,1)+IF(F183=0,0,1)+IF(F202=0,0,1))</f>
        <v>789.5</v>
      </c>
      <c r="G203" s="34">
        <f>(G25+G44+G63+G82+G104+G125+G146+G164+G183+G202)/(IF(G25=0,0,1)+IF(G44=0,0,1)+IF(G63=0,0,1)+IF(G82=0,0,1)+IF(G104=0,0,1)+IF(G125=0,0,1)+IF(G146=0,0,1)+IF(G164=0,0,1)+IF(G183=0,0,1)+IF(G202=0,0,1))</f>
        <v>27.439999999999998</v>
      </c>
      <c r="H203" s="34">
        <f>(H25+H44+H63+H82+H104+H125+H146+H164+H183+H202)/(IF(H25=0,0,1)+IF(H44=0,0,1)+IF(H63=0,0,1)+IF(H82=0,0,1)+IF(H104=0,0,1)+IF(H125=0,0,1)+IF(H146=0,0,1)+IF(H164=0,0,1)+IF(H183=0,0,1)+IF(H202=0,0,1))</f>
        <v>26.32</v>
      </c>
      <c r="I203" s="34">
        <f>(I25+I44+I63+I82+I104+I125+I146+I164+I183+I202)/(IF(I25=0,0,1)+IF(I44=0,0,1)+IF(I63=0,0,1)+IF(I82=0,0,1)+IF(I104=0,0,1)+IF(I125=0,0,1)+IF(I146=0,0,1)+IF(I164=0,0,1)+IF(I183=0,0,1)+IF(I202=0,0,1))</f>
        <v>122.32000000000001</v>
      </c>
      <c r="J203" s="34">
        <f>(J25+J44+J63+J82+J104+J125+J146+J164+J183+J202)/(IF(J25=0,0,1)+IF(J44=0,0,1)+IF(J63=0,0,1)+IF(J82=0,0,1)+IF(J104=0,0,1)+IF(J125=0,0,1)+IF(J146=0,0,1)+IF(J164=0,0,1)+IF(J183=0,0,1)+IF(J202=0,0,1))</f>
        <v>835.01</v>
      </c>
      <c r="K203" s="34"/>
      <c r="L203" s="34">
        <f>(L25+L44+L63+L82+L104+L125+L146+L164+L183+L202)/(IF(L25=0,0,1)+IF(L44=0,0,1)+IF(L63=0,0,1)+IF(L82=0,0,1)+IF(L104=0,0,1)+IF(L125=0,0,1)+IF(L146=0,0,1)+IF(L164=0,0,1)+IF(L183=0,0,1)+IF(L202=0,0,1))</f>
        <v>86.830000000000013</v>
      </c>
    </row>
  </sheetData>
  <mergeCells count="14">
    <mergeCell ref="C82:D82"/>
    <mergeCell ref="C104:D104"/>
    <mergeCell ref="C25:D25"/>
    <mergeCell ref="C203:E203"/>
    <mergeCell ref="C202:D202"/>
    <mergeCell ref="C125:D125"/>
    <mergeCell ref="C146:D146"/>
    <mergeCell ref="C164:D164"/>
    <mergeCell ref="C183:D183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lastPrinted>2025-12-02T04:58:01Z</cp:lastPrinted>
  <dcterms:created xsi:type="dcterms:W3CDTF">2022-05-16T14:23:56Z</dcterms:created>
  <dcterms:modified xsi:type="dcterms:W3CDTF">2026-02-16T05:59:32Z</dcterms:modified>
</cp:coreProperties>
</file>