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J24" s="1"/>
  <c r="I13"/>
  <c r="H13"/>
  <c r="H24" s="1"/>
  <c r="H196" s="1"/>
  <c r="G13"/>
  <c r="F13"/>
  <c r="G157" l="1"/>
  <c r="L138"/>
  <c r="J43"/>
  <c r="J196" s="1"/>
  <c r="F43"/>
  <c r="L24"/>
  <c r="L196" s="1"/>
  <c r="I24"/>
  <c r="I196" s="1"/>
  <c r="G24"/>
  <c r="G196" s="1"/>
  <c r="F24"/>
  <c r="F196" s="1"/>
</calcChain>
</file>

<file path=xl/sharedStrings.xml><?xml version="1.0" encoding="utf-8"?>
<sst xmlns="http://schemas.openxmlformats.org/spreadsheetml/2006/main" count="268" uniqueCount="80">
  <si>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</si>
  <si>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</si>
  <si>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</si>
  <si>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</si>
  <si>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</si>
  <si>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</si>
  <si>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</si>
  <si>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</si>
  <si>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</si>
  <si>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</si>
  <si>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</si>
  <si>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</si>
  <si>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</si>
  <si>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</si>
  <si>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</si>
  <si>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</si>
  <si>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</si>
  <si>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</si>
  <si>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</si>
  <si>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</si>
  <si>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</si>
  <si>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</si>
  <si>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</si>
  <si>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</si>
  <si>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</si>
  <si>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</si>
  <si>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</si>
  <si>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</si>
  <si>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</si>
  <si>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</si>
  <si>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</si>
  <si>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</si>
  <si>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</si>
  <si>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</si>
  <si>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</si>
  <si>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</si>
  <si>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</si>
  <si>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</si>
  <si>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</si>
  <si>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"СОШ с. Верх-Коён"</t>
  </si>
  <si>
    <t>Суп из овощей с фрикадельками мясными</t>
  </si>
  <si>
    <t>Салат из свеклы отварной</t>
  </si>
  <si>
    <t>Чай чёрный байховый с сахаром</t>
  </si>
  <si>
    <t>Хлеб пшеничный</t>
  </si>
  <si>
    <t>сладкое</t>
  </si>
  <si>
    <t>Печенье</t>
  </si>
  <si>
    <t>пром</t>
  </si>
  <si>
    <t>Помидор в нарезке</t>
  </si>
  <si>
    <t>Макароны отварные</t>
  </si>
  <si>
    <t>Котлета из говядины</t>
  </si>
  <si>
    <t xml:space="preserve">Хлеб пшеничный </t>
  </si>
  <si>
    <t>Кисель из концентрата</t>
  </si>
  <si>
    <t>Яблоко</t>
  </si>
  <si>
    <t xml:space="preserve">        -</t>
  </si>
  <si>
    <t>Салат из капусты с овощами</t>
  </si>
  <si>
    <t>Жаркое по-домашнему</t>
  </si>
  <si>
    <t>Компот из смеси сухофруктов</t>
  </si>
  <si>
    <t>Винегрет с растительным маслом</t>
  </si>
  <si>
    <t>Суп картофельный с горохом</t>
  </si>
  <si>
    <t>Пряник.</t>
  </si>
  <si>
    <t>Чай черный байховый с сахаром</t>
  </si>
  <si>
    <t>Бутерброд с маслом и сыром</t>
  </si>
  <si>
    <t>Каша вязкая молочная пшеничная</t>
  </si>
  <si>
    <t>Фрукты</t>
  </si>
  <si>
    <t>Вафли с фруктовой начинкой</t>
  </si>
  <si>
    <t>Пром.</t>
  </si>
  <si>
    <t>Плов из отварной говядины</t>
  </si>
  <si>
    <t>Щи из свежей капусты со сметаной</t>
  </si>
  <si>
    <t>Рыба запеченная в сметанном соусе(минтай)</t>
  </si>
  <si>
    <t>Картофельное пюре</t>
  </si>
  <si>
    <t>Компот из смеси суфруктов</t>
  </si>
  <si>
    <t xml:space="preserve">       -</t>
  </si>
  <si>
    <t>Рассольник Ленинградский</t>
  </si>
  <si>
    <t>Хлеб Пшеничный</t>
  </si>
  <si>
    <t>Каша гречневая рассыпчатая</t>
  </si>
  <si>
    <t>Огурец в нарезке</t>
  </si>
  <si>
    <t>Тефтели из говядины паровые</t>
  </si>
  <si>
    <t>Какао с молоком</t>
  </si>
  <si>
    <t>директор</t>
  </si>
  <si>
    <t>В.А.Грицик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</si>
</sst>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2" activePane="bottomRight" state="frozen"/>
      <selection activeCell="J3" sqref="J3"/>
      <selection pane="topRight"/>
      <selection pane="bottomLeft"/>
      <selection pane="bottomRight" activeCell="H2" sqref="H2:K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6" t="s">
        <v>39</v>
      </c>
      <c r="D1" s="67"/>
      <c r="E1" s="67"/>
      <c r="F1" s="3" t="s">
        <v>1</v>
      </c>
      <c r="G1" s="1" t="s">
        <v>2</v>
      </c>
      <c r="H1" s="68" t="s">
        <v>78</v>
      </c>
      <c r="I1" s="68"/>
      <c r="J1" s="68"/>
      <c r="K1" s="68"/>
    </row>
    <row r="2" spans="1:12" ht="18">
      <c r="A2" s="4" t="s">
        <v>3</v>
      </c>
      <c r="C2" s="1"/>
      <c r="G2" s="1" t="s">
        <v>4</v>
      </c>
      <c r="H2" s="68" t="s">
        <v>79</v>
      </c>
      <c r="I2" s="68"/>
      <c r="J2" s="68"/>
      <c r="K2" s="6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 t="s">
        <v>40</v>
      </c>
      <c r="F15" s="28">
        <v>250</v>
      </c>
      <c r="G15" s="28">
        <v>11</v>
      </c>
      <c r="H15" s="28">
        <v>6.58</v>
      </c>
      <c r="I15" s="28">
        <v>3.25</v>
      </c>
      <c r="J15" s="28">
        <v>125</v>
      </c>
      <c r="K15" s="29">
        <v>209</v>
      </c>
      <c r="L15" s="28">
        <v>36</v>
      </c>
    </row>
    <row r="16" spans="1:12" ht="15">
      <c r="A16" s="23"/>
      <c r="B16" s="24"/>
      <c r="C16" s="25"/>
      <c r="D16" s="30" t="s">
        <v>32</v>
      </c>
      <c r="E16" s="27" t="s">
        <v>41</v>
      </c>
      <c r="F16" s="28">
        <v>90</v>
      </c>
      <c r="G16" s="28">
        <v>0.9</v>
      </c>
      <c r="H16" s="28">
        <v>6.86</v>
      </c>
      <c r="I16" s="28">
        <v>4</v>
      </c>
      <c r="J16" s="28">
        <v>28</v>
      </c>
      <c r="K16" s="29">
        <v>85</v>
      </c>
      <c r="L16" s="28">
        <v>7.6</v>
      </c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 t="s">
        <v>42</v>
      </c>
      <c r="F18" s="28">
        <v>200</v>
      </c>
      <c r="G18" s="28">
        <v>0.19</v>
      </c>
      <c r="H18" s="28">
        <v>0.04</v>
      </c>
      <c r="I18" s="28">
        <v>6.42</v>
      </c>
      <c r="J18" s="28">
        <v>26.18</v>
      </c>
      <c r="K18" s="29">
        <v>943</v>
      </c>
      <c r="L18" s="28">
        <v>3.6</v>
      </c>
    </row>
    <row r="19" spans="1:12" ht="15">
      <c r="A19" s="23"/>
      <c r="B19" s="24"/>
      <c r="C19" s="25"/>
      <c r="D19" s="30" t="s">
        <v>35</v>
      </c>
      <c r="E19" s="27" t="s">
        <v>43</v>
      </c>
      <c r="F19" s="28">
        <v>80</v>
      </c>
      <c r="G19" s="28">
        <v>6</v>
      </c>
      <c r="H19" s="28">
        <v>1.2</v>
      </c>
      <c r="I19" s="28">
        <v>36.03</v>
      </c>
      <c r="J19" s="28">
        <v>204</v>
      </c>
      <c r="K19" s="29" t="s">
        <v>46</v>
      </c>
      <c r="L19" s="28">
        <v>3.45</v>
      </c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44</v>
      </c>
      <c r="E21" s="27" t="s">
        <v>45</v>
      </c>
      <c r="F21" s="28">
        <v>80</v>
      </c>
      <c r="G21" s="28">
        <v>5.03</v>
      </c>
      <c r="H21" s="28">
        <v>7.84</v>
      </c>
      <c r="I21" s="28">
        <v>50.02</v>
      </c>
      <c r="J21" s="28">
        <v>338.23</v>
      </c>
      <c r="K21" s="29" t="s">
        <v>46</v>
      </c>
      <c r="L21" s="28">
        <v>17.5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700</v>
      </c>
      <c r="G23" s="36">
        <f t="shared" ref="G23:J23" si="1">SUM(G14:G22)</f>
        <v>23.12</v>
      </c>
      <c r="H23" s="36">
        <f t="shared" si="1"/>
        <v>22.52</v>
      </c>
      <c r="I23" s="36">
        <f t="shared" si="1"/>
        <v>99.72</v>
      </c>
      <c r="J23" s="36">
        <f t="shared" si="1"/>
        <v>721.41000000000008</v>
      </c>
      <c r="K23" s="37"/>
      <c r="L23" s="36">
        <f>SUM(L14:L22)</f>
        <v>68.150000000000006</v>
      </c>
    </row>
    <row r="24" spans="1:12" ht="15">
      <c r="A24" s="41">
        <f>A6</f>
        <v>1</v>
      </c>
      <c r="B24" s="42">
        <f>B6</f>
        <v>1</v>
      </c>
      <c r="C24" s="69" t="s">
        <v>37</v>
      </c>
      <c r="D24" s="70"/>
      <c r="E24" s="43"/>
      <c r="F24" s="44">
        <f>F13+F23</f>
        <v>700</v>
      </c>
      <c r="G24" s="44">
        <f t="shared" ref="G24:J24" si="2">G13+G23</f>
        <v>23.12</v>
      </c>
      <c r="H24" s="44">
        <f t="shared" si="2"/>
        <v>22.52</v>
      </c>
      <c r="I24" s="44">
        <f t="shared" si="2"/>
        <v>99.72</v>
      </c>
      <c r="J24" s="44">
        <f t="shared" si="2"/>
        <v>721.41000000000008</v>
      </c>
      <c r="K24" s="44"/>
      <c r="L24" s="44">
        <f>L13+L23</f>
        <v>68.150000000000006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47</v>
      </c>
      <c r="F33" s="28">
        <v>90</v>
      </c>
      <c r="G33" s="53">
        <v>1.6</v>
      </c>
      <c r="H33" s="53">
        <v>0.2</v>
      </c>
      <c r="I33" s="54">
        <v>2.4</v>
      </c>
      <c r="J33" s="53">
        <v>16.2</v>
      </c>
      <c r="K33" s="29" t="s">
        <v>46</v>
      </c>
      <c r="L33" s="28">
        <v>18</v>
      </c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52" t="s">
        <v>48</v>
      </c>
      <c r="F35" s="55">
        <v>150</v>
      </c>
      <c r="G35" s="55">
        <v>5.31</v>
      </c>
      <c r="H35" s="55">
        <v>4.2300000000000004</v>
      </c>
      <c r="I35" s="56">
        <v>32.770000000000003</v>
      </c>
      <c r="J35" s="55">
        <v>202</v>
      </c>
      <c r="K35" s="51">
        <v>688</v>
      </c>
      <c r="L35" s="57">
        <v>13.3</v>
      </c>
    </row>
    <row r="36" spans="1:12" ht="15">
      <c r="A36" s="45"/>
      <c r="B36" s="24"/>
      <c r="C36" s="25"/>
      <c r="D36" s="30" t="s">
        <v>33</v>
      </c>
      <c r="E36" s="52" t="s">
        <v>49</v>
      </c>
      <c r="F36" s="55">
        <v>80</v>
      </c>
      <c r="G36" s="55">
        <v>9.6</v>
      </c>
      <c r="H36" s="55">
        <v>18</v>
      </c>
      <c r="I36" s="56">
        <v>12.28</v>
      </c>
      <c r="J36" s="55">
        <v>288</v>
      </c>
      <c r="K36" s="51">
        <v>619</v>
      </c>
      <c r="L36" s="57">
        <v>26</v>
      </c>
    </row>
    <row r="37" spans="1:12" ht="15">
      <c r="A37" s="45"/>
      <c r="B37" s="24"/>
      <c r="C37" s="25"/>
      <c r="D37" s="30" t="s">
        <v>34</v>
      </c>
      <c r="E37" s="52" t="s">
        <v>51</v>
      </c>
      <c r="F37" s="28">
        <v>200</v>
      </c>
      <c r="G37" s="55">
        <v>0.01</v>
      </c>
      <c r="H37" s="55" t="s">
        <v>53</v>
      </c>
      <c r="I37" s="56">
        <v>12.62</v>
      </c>
      <c r="J37" s="55">
        <v>50.6</v>
      </c>
      <c r="K37" s="51">
        <v>874</v>
      </c>
      <c r="L37" s="57">
        <v>8.4</v>
      </c>
    </row>
    <row r="38" spans="1:12" ht="15">
      <c r="A38" s="45"/>
      <c r="B38" s="24"/>
      <c r="C38" s="25"/>
      <c r="D38" s="30" t="s">
        <v>35</v>
      </c>
      <c r="E38" s="52" t="s">
        <v>50</v>
      </c>
      <c r="F38" s="55">
        <v>80</v>
      </c>
      <c r="G38" s="55">
        <v>6</v>
      </c>
      <c r="H38" s="55">
        <v>0.8</v>
      </c>
      <c r="I38" s="56">
        <v>39.200000000000003</v>
      </c>
      <c r="J38" s="55">
        <v>184</v>
      </c>
      <c r="K38" s="29" t="s">
        <v>46</v>
      </c>
      <c r="L38" s="28">
        <v>3.45</v>
      </c>
    </row>
    <row r="39" spans="1:12" ht="15">
      <c r="A39" s="45"/>
      <c r="B39" s="24"/>
      <c r="C39" s="25"/>
      <c r="D39" s="30" t="s">
        <v>36</v>
      </c>
      <c r="E39" s="52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 t="s">
        <v>27</v>
      </c>
      <c r="E40" s="52" t="s">
        <v>52</v>
      </c>
      <c r="F40" s="28">
        <v>100</v>
      </c>
      <c r="G40" s="55">
        <v>0.4</v>
      </c>
      <c r="H40" s="55">
        <v>0.4</v>
      </c>
      <c r="I40" s="56">
        <v>9.8000000000000007</v>
      </c>
      <c r="J40" s="55">
        <v>44.4</v>
      </c>
      <c r="K40" s="29" t="s">
        <v>46</v>
      </c>
      <c r="L40" s="28">
        <v>23</v>
      </c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700</v>
      </c>
      <c r="G42" s="36">
        <f>SUM(G33:G41)</f>
        <v>22.919999999999998</v>
      </c>
      <c r="H42" s="36">
        <f>SUM(H33:H41)</f>
        <v>23.63</v>
      </c>
      <c r="I42" s="36">
        <f>SUM(I33:I41)</f>
        <v>109.07000000000001</v>
      </c>
      <c r="J42" s="36">
        <f t="shared" ref="J42:L42" si="4">SUM(J33:J41)</f>
        <v>785.19999999999993</v>
      </c>
      <c r="K42" s="37"/>
      <c r="L42" s="36">
        <f t="shared" si="4"/>
        <v>92.15</v>
      </c>
    </row>
    <row r="43" spans="1:12" ht="15.75" customHeight="1">
      <c r="A43" s="47">
        <f>A25</f>
        <v>1</v>
      </c>
      <c r="B43" s="47">
        <f>B25</f>
        <v>2</v>
      </c>
      <c r="C43" s="69" t="s">
        <v>37</v>
      </c>
      <c r="D43" s="70"/>
      <c r="E43" s="43"/>
      <c r="F43" s="44">
        <f>F32+F42</f>
        <v>700</v>
      </c>
      <c r="G43" s="44">
        <f>G32+G42</f>
        <v>22.919999999999998</v>
      </c>
      <c r="H43" s="44">
        <f>H32+H42</f>
        <v>23.63</v>
      </c>
      <c r="I43" s="44">
        <f>I32+I42</f>
        <v>109.07000000000001</v>
      </c>
      <c r="J43" s="44">
        <f t="shared" ref="J43:L43" si="5">J32+J42</f>
        <v>785.19999999999993</v>
      </c>
      <c r="K43" s="44"/>
      <c r="L43" s="44">
        <f t="shared" si="5"/>
        <v>92.15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8" t="s">
        <v>54</v>
      </c>
      <c r="F52" s="53">
        <v>120</v>
      </c>
      <c r="G52" s="53">
        <v>1.24</v>
      </c>
      <c r="H52" s="53">
        <v>6</v>
      </c>
      <c r="I52" s="54">
        <v>16</v>
      </c>
      <c r="J52" s="53">
        <v>137</v>
      </c>
      <c r="K52" s="59">
        <v>79</v>
      </c>
      <c r="L52" s="60">
        <v>9</v>
      </c>
    </row>
    <row r="53" spans="1:12" ht="15">
      <c r="A53" s="23"/>
      <c r="B53" s="24"/>
      <c r="C53" s="25"/>
      <c r="D53" s="30" t="s">
        <v>31</v>
      </c>
      <c r="E53" s="52" t="s">
        <v>55</v>
      </c>
      <c r="F53" s="55">
        <v>280</v>
      </c>
      <c r="G53" s="55">
        <v>20.05</v>
      </c>
      <c r="H53" s="55">
        <v>10</v>
      </c>
      <c r="I53" s="56">
        <v>46.05</v>
      </c>
      <c r="J53" s="55">
        <v>326</v>
      </c>
      <c r="K53" s="51">
        <v>590</v>
      </c>
      <c r="L53" s="57">
        <v>49.45</v>
      </c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52" t="s">
        <v>56</v>
      </c>
      <c r="F56" s="55">
        <v>200</v>
      </c>
      <c r="G56" s="55">
        <v>0.56999999999999995</v>
      </c>
      <c r="H56" s="55" t="s">
        <v>53</v>
      </c>
      <c r="I56" s="56">
        <v>22.74</v>
      </c>
      <c r="J56" s="55">
        <v>96</v>
      </c>
      <c r="K56" s="29">
        <v>868</v>
      </c>
      <c r="L56" s="28">
        <v>10</v>
      </c>
    </row>
    <row r="57" spans="1:12" ht="15">
      <c r="A57" s="23"/>
      <c r="B57" s="24"/>
      <c r="C57" s="25"/>
      <c r="D57" s="30" t="s">
        <v>35</v>
      </c>
      <c r="E57" s="52" t="s">
        <v>50</v>
      </c>
      <c r="F57" s="55">
        <v>100</v>
      </c>
      <c r="G57" s="55">
        <v>1.6</v>
      </c>
      <c r="H57" s="55">
        <v>7</v>
      </c>
      <c r="I57" s="56">
        <v>15</v>
      </c>
      <c r="J57" s="55">
        <v>146</v>
      </c>
      <c r="K57" s="29" t="s">
        <v>46</v>
      </c>
      <c r="L57" s="28">
        <v>3.45</v>
      </c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700</v>
      </c>
      <c r="G61" s="36">
        <f>SUM(G52:G60)</f>
        <v>23.46</v>
      </c>
      <c r="H61" s="36">
        <f>SUM(H52:H60)</f>
        <v>23</v>
      </c>
      <c r="I61" s="36">
        <f>SUM(I52:I60)</f>
        <v>99.789999999999992</v>
      </c>
      <c r="J61" s="36">
        <f t="shared" ref="J61:L61" si="7">SUM(J52:J60)</f>
        <v>705</v>
      </c>
      <c r="K61" s="37"/>
      <c r="L61" s="36">
        <f t="shared" si="7"/>
        <v>71.900000000000006</v>
      </c>
    </row>
    <row r="62" spans="1:12" ht="15.75" customHeight="1">
      <c r="A62" s="41">
        <f>A44</f>
        <v>1</v>
      </c>
      <c r="B62" s="42">
        <f>B44</f>
        <v>3</v>
      </c>
      <c r="C62" s="69" t="s">
        <v>37</v>
      </c>
      <c r="D62" s="70"/>
      <c r="E62" s="43"/>
      <c r="F62" s="44">
        <f>F51+F61</f>
        <v>700</v>
      </c>
      <c r="G62" s="44">
        <f>G51+G61</f>
        <v>23.46</v>
      </c>
      <c r="H62" s="44">
        <f>H51+H61</f>
        <v>23</v>
      </c>
      <c r="I62" s="44">
        <f>I51+I61</f>
        <v>99.789999999999992</v>
      </c>
      <c r="J62" s="44">
        <f t="shared" ref="J62:L62" si="8">J51+J61</f>
        <v>705</v>
      </c>
      <c r="K62" s="44"/>
      <c r="L62" s="44">
        <f t="shared" si="8"/>
        <v>71.900000000000006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8" t="s">
        <v>57</v>
      </c>
      <c r="F71" s="53">
        <v>90</v>
      </c>
      <c r="G71" s="53">
        <v>7</v>
      </c>
      <c r="H71" s="53">
        <v>8.6</v>
      </c>
      <c r="I71" s="54">
        <v>10</v>
      </c>
      <c r="J71" s="53">
        <v>125</v>
      </c>
      <c r="K71" s="59">
        <v>100</v>
      </c>
      <c r="L71" s="60">
        <v>10.199999999999999</v>
      </c>
    </row>
    <row r="72" spans="1:12" ht="15">
      <c r="A72" s="23"/>
      <c r="B72" s="24"/>
      <c r="C72" s="25"/>
      <c r="D72" s="30" t="s">
        <v>31</v>
      </c>
      <c r="E72" s="52" t="s">
        <v>58</v>
      </c>
      <c r="F72" s="55">
        <v>250</v>
      </c>
      <c r="G72" s="55">
        <v>8.1</v>
      </c>
      <c r="H72" s="55">
        <v>7</v>
      </c>
      <c r="I72" s="56">
        <v>15.1</v>
      </c>
      <c r="J72" s="55">
        <v>135</v>
      </c>
      <c r="K72" s="51">
        <v>206</v>
      </c>
      <c r="L72" s="57">
        <v>18.600000000000001</v>
      </c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52" t="s">
        <v>60</v>
      </c>
      <c r="F75" s="55">
        <v>200</v>
      </c>
      <c r="G75" s="55">
        <v>0.19</v>
      </c>
      <c r="H75" s="55">
        <v>0.04</v>
      </c>
      <c r="I75" s="56">
        <v>6.42</v>
      </c>
      <c r="J75" s="55">
        <v>26.8</v>
      </c>
      <c r="K75" s="51">
        <v>943</v>
      </c>
      <c r="L75" s="28">
        <v>3.6</v>
      </c>
    </row>
    <row r="76" spans="1:12" ht="15">
      <c r="A76" s="23"/>
      <c r="B76" s="24"/>
      <c r="C76" s="25"/>
      <c r="D76" s="30" t="s">
        <v>35</v>
      </c>
      <c r="E76" s="52" t="s">
        <v>50</v>
      </c>
      <c r="F76" s="55">
        <v>80</v>
      </c>
      <c r="G76" s="55">
        <v>2.2799999999999998</v>
      </c>
      <c r="H76" s="55">
        <v>0.24</v>
      </c>
      <c r="I76" s="56">
        <v>14.76</v>
      </c>
      <c r="J76" s="55">
        <v>72</v>
      </c>
      <c r="K76" s="29" t="s">
        <v>46</v>
      </c>
      <c r="L76" s="28">
        <v>3.45</v>
      </c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 t="s">
        <v>44</v>
      </c>
      <c r="E78" s="52" t="s">
        <v>59</v>
      </c>
      <c r="F78" s="55">
        <v>80</v>
      </c>
      <c r="G78" s="55">
        <v>5.3</v>
      </c>
      <c r="H78" s="55">
        <v>7</v>
      </c>
      <c r="I78" s="56">
        <v>65</v>
      </c>
      <c r="J78" s="55">
        <v>344</v>
      </c>
      <c r="K78" s="29" t="s">
        <v>46</v>
      </c>
      <c r="L78" s="28">
        <v>15.4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700</v>
      </c>
      <c r="G80" s="36">
        <f>SUM(G71:G79)</f>
        <v>22.87</v>
      </c>
      <c r="H80" s="36">
        <f>SUM(H71:H79)</f>
        <v>22.88</v>
      </c>
      <c r="I80" s="36">
        <f>SUM(I71:I79)</f>
        <v>111.28</v>
      </c>
      <c r="J80" s="36">
        <f t="shared" ref="J80:L80" si="10">SUM(J71:J79)</f>
        <v>702.8</v>
      </c>
      <c r="K80" s="37"/>
      <c r="L80" s="36">
        <f t="shared" si="10"/>
        <v>51.25</v>
      </c>
    </row>
    <row r="81" spans="1:12" ht="15.75" customHeight="1">
      <c r="A81" s="41">
        <f>A63</f>
        <v>1</v>
      </c>
      <c r="B81" s="42">
        <f>B63</f>
        <v>4</v>
      </c>
      <c r="C81" s="69" t="s">
        <v>37</v>
      </c>
      <c r="D81" s="70"/>
      <c r="E81" s="43"/>
      <c r="F81" s="44">
        <f>F70+F80</f>
        <v>700</v>
      </c>
      <c r="G81" s="44">
        <f>G70+G80</f>
        <v>22.87</v>
      </c>
      <c r="H81" s="44">
        <f>H70+H80</f>
        <v>22.88</v>
      </c>
      <c r="I81" s="44">
        <f>I70+I80</f>
        <v>111.28</v>
      </c>
      <c r="J81" s="44">
        <f t="shared" ref="J81:L81" si="11">J70+J80</f>
        <v>702.8</v>
      </c>
      <c r="K81" s="44"/>
      <c r="L81" s="44">
        <f t="shared" si="11"/>
        <v>51.25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8" t="s">
        <v>61</v>
      </c>
      <c r="F90" s="53">
        <v>70</v>
      </c>
      <c r="G90" s="53">
        <v>8.1</v>
      </c>
      <c r="H90" s="53">
        <v>6.33</v>
      </c>
      <c r="I90" s="54">
        <v>22</v>
      </c>
      <c r="J90" s="53">
        <v>206.4</v>
      </c>
      <c r="K90" s="59">
        <v>1</v>
      </c>
      <c r="L90" s="60">
        <v>21.2</v>
      </c>
    </row>
    <row r="91" spans="1:12" ht="15">
      <c r="A91" s="23"/>
      <c r="B91" s="24"/>
      <c r="C91" s="25"/>
      <c r="D91" s="30" t="s">
        <v>31</v>
      </c>
      <c r="E91" s="52" t="s">
        <v>62</v>
      </c>
      <c r="F91" s="55">
        <v>200</v>
      </c>
      <c r="G91" s="55">
        <v>8.1199999999999992</v>
      </c>
      <c r="H91" s="55">
        <v>10.77</v>
      </c>
      <c r="I91" s="56">
        <v>24</v>
      </c>
      <c r="J91" s="55">
        <v>283.5</v>
      </c>
      <c r="K91" s="51">
        <v>390</v>
      </c>
      <c r="L91" s="57">
        <v>18</v>
      </c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52" t="s">
        <v>60</v>
      </c>
      <c r="F94" s="55">
        <v>200</v>
      </c>
      <c r="G94" s="55">
        <v>0.19</v>
      </c>
      <c r="H94" s="55">
        <v>0.04</v>
      </c>
      <c r="I94" s="56">
        <v>4.42</v>
      </c>
      <c r="J94" s="55">
        <v>26.8</v>
      </c>
      <c r="K94" s="51">
        <v>943</v>
      </c>
      <c r="L94" s="57">
        <v>3.6</v>
      </c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.75" thickBot="1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.75" thickBot="1">
      <c r="A97" s="23"/>
      <c r="B97" s="24"/>
      <c r="C97" s="25"/>
      <c r="D97" s="26" t="s">
        <v>63</v>
      </c>
      <c r="E97" s="61" t="s">
        <v>52</v>
      </c>
      <c r="F97" s="62">
        <v>150</v>
      </c>
      <c r="G97" s="62">
        <v>0.9</v>
      </c>
      <c r="H97" s="62">
        <v>0.4</v>
      </c>
      <c r="I97" s="63">
        <v>9.8000000000000007</v>
      </c>
      <c r="J97" s="62">
        <v>44.4</v>
      </c>
      <c r="K97" s="64" t="s">
        <v>65</v>
      </c>
      <c r="L97" s="65">
        <v>23</v>
      </c>
    </row>
    <row r="98" spans="1:12" ht="15">
      <c r="A98" s="23"/>
      <c r="B98" s="24"/>
      <c r="C98" s="25"/>
      <c r="D98" s="26" t="s">
        <v>44</v>
      </c>
      <c r="E98" s="52" t="s">
        <v>64</v>
      </c>
      <c r="F98" s="55">
        <v>80</v>
      </c>
      <c r="G98" s="55">
        <v>5.7</v>
      </c>
      <c r="H98" s="55">
        <v>5.55</v>
      </c>
      <c r="I98" s="56">
        <v>40.229999999999997</v>
      </c>
      <c r="J98" s="55">
        <v>280.10000000000002</v>
      </c>
      <c r="K98" s="64" t="s">
        <v>65</v>
      </c>
      <c r="L98" s="57">
        <v>18.7</v>
      </c>
    </row>
    <row r="99" spans="1:12" ht="1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23.009999999999998</v>
      </c>
      <c r="H99" s="36">
        <f>SUM(H90:H98)</f>
        <v>23.09</v>
      </c>
      <c r="I99" s="36">
        <f>SUM(I90:I98)</f>
        <v>100.44999999999999</v>
      </c>
      <c r="J99" s="36">
        <f t="shared" ref="J99:L99" si="13">SUM(J90:J98)</f>
        <v>841.19999999999993</v>
      </c>
      <c r="K99" s="37"/>
      <c r="L99" s="36">
        <f t="shared" si="13"/>
        <v>84.500000000000014</v>
      </c>
    </row>
    <row r="100" spans="1:12" ht="15.75" customHeight="1">
      <c r="A100" s="41">
        <f>A82</f>
        <v>1</v>
      </c>
      <c r="B100" s="42">
        <f>B82</f>
        <v>5</v>
      </c>
      <c r="C100" s="69" t="s">
        <v>37</v>
      </c>
      <c r="D100" s="70"/>
      <c r="E100" s="43"/>
      <c r="F100" s="44">
        <f>F89+F99</f>
        <v>700</v>
      </c>
      <c r="G100" s="44">
        <f>G89+G99</f>
        <v>23.009999999999998</v>
      </c>
      <c r="H100" s="44">
        <f>H89+H99</f>
        <v>23.09</v>
      </c>
      <c r="I100" s="44">
        <f>I89+I99</f>
        <v>100.44999999999999</v>
      </c>
      <c r="J100" s="44">
        <f t="shared" ref="J100:L100" si="14">J89+J99</f>
        <v>841.19999999999993</v>
      </c>
      <c r="K100" s="44"/>
      <c r="L100" s="44">
        <f t="shared" si="14"/>
        <v>84.500000000000014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8" t="s">
        <v>47</v>
      </c>
      <c r="F109" s="53">
        <v>120</v>
      </c>
      <c r="G109" s="53">
        <v>8</v>
      </c>
      <c r="H109" s="53">
        <v>1.6</v>
      </c>
      <c r="I109" s="54">
        <v>5.9</v>
      </c>
      <c r="J109" s="53">
        <v>18</v>
      </c>
      <c r="K109" s="59" t="s">
        <v>65</v>
      </c>
      <c r="L109" s="60">
        <v>18</v>
      </c>
    </row>
    <row r="110" spans="1:12" ht="15">
      <c r="A110" s="23"/>
      <c r="B110" s="24"/>
      <c r="C110" s="25"/>
      <c r="D110" s="30" t="s">
        <v>31</v>
      </c>
      <c r="E110" s="52" t="s">
        <v>66</v>
      </c>
      <c r="F110" s="55">
        <v>280</v>
      </c>
      <c r="G110" s="55">
        <v>11</v>
      </c>
      <c r="H110" s="55">
        <v>13.2</v>
      </c>
      <c r="I110" s="56">
        <v>62</v>
      </c>
      <c r="J110" s="55">
        <v>530</v>
      </c>
      <c r="K110" s="51">
        <v>601</v>
      </c>
      <c r="L110" s="57">
        <v>58.5</v>
      </c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52" t="s">
        <v>60</v>
      </c>
      <c r="F113" s="55">
        <v>200</v>
      </c>
      <c r="G113" s="55">
        <v>0.19</v>
      </c>
      <c r="H113" s="55">
        <v>0.4</v>
      </c>
      <c r="I113" s="56">
        <v>6.5</v>
      </c>
      <c r="J113" s="55">
        <v>26.8</v>
      </c>
      <c r="K113" s="51">
        <v>943</v>
      </c>
      <c r="L113" s="57">
        <v>3.6</v>
      </c>
    </row>
    <row r="114" spans="1:12" ht="15">
      <c r="A114" s="23"/>
      <c r="B114" s="24"/>
      <c r="C114" s="25"/>
      <c r="D114" s="30" t="s">
        <v>35</v>
      </c>
      <c r="E114" s="52" t="s">
        <v>43</v>
      </c>
      <c r="F114" s="55">
        <v>100</v>
      </c>
      <c r="G114" s="55">
        <v>4</v>
      </c>
      <c r="H114" s="55">
        <v>7.6</v>
      </c>
      <c r="I114" s="56">
        <v>26</v>
      </c>
      <c r="J114" s="55">
        <v>212</v>
      </c>
      <c r="K114" s="51" t="s">
        <v>65</v>
      </c>
      <c r="L114" s="57">
        <v>3.45</v>
      </c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700</v>
      </c>
      <c r="G118" s="36">
        <f t="shared" ref="G118:J118" si="16">SUM(G109:G117)</f>
        <v>23.19</v>
      </c>
      <c r="H118" s="36">
        <f t="shared" si="16"/>
        <v>22.799999999999997</v>
      </c>
      <c r="I118" s="36">
        <f t="shared" si="16"/>
        <v>100.4</v>
      </c>
      <c r="J118" s="36">
        <f t="shared" si="16"/>
        <v>786.8</v>
      </c>
      <c r="K118" s="37"/>
      <c r="L118" s="36">
        <f>SUM(L109:L117)</f>
        <v>83.55</v>
      </c>
    </row>
    <row r="119" spans="1:12" ht="15">
      <c r="A119" s="41">
        <f>A101</f>
        <v>2</v>
      </c>
      <c r="B119" s="42">
        <f>B101</f>
        <v>1</v>
      </c>
      <c r="C119" s="69" t="s">
        <v>37</v>
      </c>
      <c r="D119" s="70"/>
      <c r="E119" s="43"/>
      <c r="F119" s="44">
        <f>F108+F118</f>
        <v>700</v>
      </c>
      <c r="G119" s="44">
        <f>G108+G118</f>
        <v>23.19</v>
      </c>
      <c r="H119" s="44">
        <f>H108+H118</f>
        <v>22.799999999999997</v>
      </c>
      <c r="I119" s="44">
        <f>I108+I118</f>
        <v>100.4</v>
      </c>
      <c r="J119" s="44">
        <f t="shared" ref="J119:L119" si="17">J108+J118</f>
        <v>786.8</v>
      </c>
      <c r="K119" s="44"/>
      <c r="L119" s="44">
        <f t="shared" si="17"/>
        <v>83.55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2" t="s">
        <v>67</v>
      </c>
      <c r="F128" s="55">
        <v>200</v>
      </c>
      <c r="G128" s="55">
        <v>4.93</v>
      </c>
      <c r="H128" s="55">
        <v>7.36</v>
      </c>
      <c r="I128" s="56">
        <v>30.1</v>
      </c>
      <c r="J128" s="55">
        <v>104.94</v>
      </c>
      <c r="K128" s="51">
        <v>187</v>
      </c>
      <c r="L128" s="57">
        <v>21</v>
      </c>
    </row>
    <row r="129" spans="1:12" ht="15">
      <c r="A129" s="45"/>
      <c r="B129" s="24"/>
      <c r="C129" s="25"/>
      <c r="D129" s="30" t="s">
        <v>31</v>
      </c>
      <c r="E129" s="52" t="s">
        <v>57</v>
      </c>
      <c r="F129" s="55">
        <v>100</v>
      </c>
      <c r="G129" s="55">
        <v>11</v>
      </c>
      <c r="H129" s="55">
        <v>8.2100000000000009</v>
      </c>
      <c r="I129" s="56">
        <v>9.14</v>
      </c>
      <c r="J129" s="55">
        <v>190.8</v>
      </c>
      <c r="K129" s="51">
        <v>100</v>
      </c>
      <c r="L129" s="57">
        <v>10.199999999999999</v>
      </c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52" t="s">
        <v>60</v>
      </c>
      <c r="F132" s="55">
        <v>200</v>
      </c>
      <c r="G132" s="55">
        <v>0.19</v>
      </c>
      <c r="H132" s="55">
        <v>0.04</v>
      </c>
      <c r="I132" s="56">
        <v>4.41</v>
      </c>
      <c r="J132" s="55">
        <v>26.8</v>
      </c>
      <c r="K132" s="51">
        <v>943</v>
      </c>
      <c r="L132" s="57">
        <v>3.6</v>
      </c>
    </row>
    <row r="133" spans="1:12" ht="15">
      <c r="A133" s="45"/>
      <c r="B133" s="24"/>
      <c r="C133" s="25"/>
      <c r="D133" s="30" t="s">
        <v>35</v>
      </c>
      <c r="E133" s="52" t="s">
        <v>43</v>
      </c>
      <c r="F133" s="55">
        <v>100</v>
      </c>
      <c r="G133" s="55">
        <v>2.2799999999999998</v>
      </c>
      <c r="H133" s="55">
        <v>0.24</v>
      </c>
      <c r="I133" s="56">
        <v>10</v>
      </c>
      <c r="J133" s="55">
        <v>70.3</v>
      </c>
      <c r="K133" s="51" t="s">
        <v>65</v>
      </c>
      <c r="L133" s="57">
        <v>3.45</v>
      </c>
    </row>
    <row r="134" spans="1:12" ht="15.75" thickBot="1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 t="s">
        <v>27</v>
      </c>
      <c r="E135" s="27" t="s">
        <v>52</v>
      </c>
      <c r="F135" s="62">
        <v>100</v>
      </c>
      <c r="G135" s="62">
        <v>0.4</v>
      </c>
      <c r="H135" s="62">
        <v>0.4</v>
      </c>
      <c r="I135" s="63">
        <v>7.1</v>
      </c>
      <c r="J135" s="62">
        <v>44.4</v>
      </c>
      <c r="K135" s="51" t="s">
        <v>65</v>
      </c>
      <c r="L135" s="65">
        <v>23</v>
      </c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700</v>
      </c>
      <c r="G137" s="36">
        <f t="shared" ref="G137:J137" si="19">SUM(G128:G136)</f>
        <v>18.8</v>
      </c>
      <c r="H137" s="36">
        <f t="shared" si="19"/>
        <v>16.25</v>
      </c>
      <c r="I137" s="36">
        <f t="shared" si="19"/>
        <v>60.750000000000007</v>
      </c>
      <c r="J137" s="36">
        <f t="shared" si="19"/>
        <v>437.24</v>
      </c>
      <c r="K137" s="37"/>
      <c r="L137" s="36">
        <f>SUM(L128:L136)</f>
        <v>61.25</v>
      </c>
    </row>
    <row r="138" spans="1:12" ht="15.75" thickBot="1">
      <c r="A138" s="47">
        <f>A120</f>
        <v>2</v>
      </c>
      <c r="B138" s="47">
        <f>B120</f>
        <v>2</v>
      </c>
      <c r="C138" s="69" t="s">
        <v>37</v>
      </c>
      <c r="D138" s="70"/>
      <c r="E138" s="43"/>
      <c r="F138" s="44">
        <f>F127+F137</f>
        <v>700</v>
      </c>
      <c r="G138" s="44">
        <f>G127+G137</f>
        <v>18.8</v>
      </c>
      <c r="H138" s="44">
        <f>H127+H137</f>
        <v>16.25</v>
      </c>
      <c r="I138" s="44">
        <f>I127+I137</f>
        <v>60.750000000000007</v>
      </c>
      <c r="J138" s="44">
        <f t="shared" ref="J138:L138" si="20">J127+J137</f>
        <v>437.24</v>
      </c>
      <c r="K138" s="44"/>
      <c r="L138" s="44">
        <f t="shared" si="20"/>
        <v>61.25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8" t="s">
        <v>41</v>
      </c>
      <c r="F147" s="53">
        <v>100</v>
      </c>
      <c r="G147" s="53">
        <v>6</v>
      </c>
      <c r="H147" s="53">
        <v>13</v>
      </c>
      <c r="I147" s="54">
        <v>18</v>
      </c>
      <c r="J147" s="53">
        <v>237</v>
      </c>
      <c r="K147" s="59">
        <v>85</v>
      </c>
      <c r="L147" s="60">
        <v>7.6</v>
      </c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52" t="s">
        <v>68</v>
      </c>
      <c r="F149" s="55">
        <v>150</v>
      </c>
      <c r="G149" s="55">
        <v>10.4</v>
      </c>
      <c r="H149" s="55">
        <v>4.2</v>
      </c>
      <c r="I149" s="56">
        <v>16</v>
      </c>
      <c r="J149" s="55">
        <v>147</v>
      </c>
      <c r="K149" s="51">
        <v>486</v>
      </c>
      <c r="L149" s="57">
        <v>30</v>
      </c>
    </row>
    <row r="150" spans="1:12" ht="15.75" thickBot="1">
      <c r="A150" s="23"/>
      <c r="B150" s="24"/>
      <c r="C150" s="25"/>
      <c r="D150" s="30" t="s">
        <v>33</v>
      </c>
      <c r="E150" s="52" t="s">
        <v>69</v>
      </c>
      <c r="F150" s="55">
        <v>150</v>
      </c>
      <c r="G150" s="55">
        <v>3.8</v>
      </c>
      <c r="H150" s="55">
        <v>5.39</v>
      </c>
      <c r="I150" s="56">
        <v>21</v>
      </c>
      <c r="J150" s="55">
        <v>157</v>
      </c>
      <c r="K150" s="51">
        <v>694</v>
      </c>
      <c r="L150" s="57">
        <v>21</v>
      </c>
    </row>
    <row r="151" spans="1:12" ht="15">
      <c r="A151" s="23"/>
      <c r="B151" s="24"/>
      <c r="C151" s="25"/>
      <c r="D151" s="30" t="s">
        <v>34</v>
      </c>
      <c r="E151" s="61" t="s">
        <v>70</v>
      </c>
      <c r="F151" s="62">
        <v>200</v>
      </c>
      <c r="G151" s="62">
        <v>0.56999999999999995</v>
      </c>
      <c r="H151" s="62" t="s">
        <v>71</v>
      </c>
      <c r="I151" s="63">
        <v>24</v>
      </c>
      <c r="J151" s="62">
        <v>93.2</v>
      </c>
      <c r="K151" s="64">
        <v>868</v>
      </c>
      <c r="L151" s="65">
        <v>10</v>
      </c>
    </row>
    <row r="152" spans="1:12" ht="15">
      <c r="A152" s="23"/>
      <c r="B152" s="24"/>
      <c r="C152" s="25"/>
      <c r="D152" s="30" t="s">
        <v>35</v>
      </c>
      <c r="E152" s="52" t="s">
        <v>50</v>
      </c>
      <c r="F152" s="55">
        <v>100</v>
      </c>
      <c r="G152" s="55">
        <v>2.2799999999999998</v>
      </c>
      <c r="H152" s="55">
        <v>0.24</v>
      </c>
      <c r="I152" s="56">
        <v>21.32</v>
      </c>
      <c r="J152" s="55">
        <v>70.3</v>
      </c>
      <c r="K152" s="51" t="s">
        <v>65</v>
      </c>
      <c r="L152" s="57">
        <v>3.45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f t="shared" ref="G156:J156" si="22">SUM(G147:G155)</f>
        <v>23.05</v>
      </c>
      <c r="H156" s="36">
        <f t="shared" si="22"/>
        <v>22.83</v>
      </c>
      <c r="I156" s="36">
        <f t="shared" si="22"/>
        <v>100.32</v>
      </c>
      <c r="J156" s="36">
        <f t="shared" si="22"/>
        <v>704.5</v>
      </c>
      <c r="K156" s="37"/>
      <c r="L156" s="36">
        <f>SUM(L147:L155)</f>
        <v>72.05</v>
      </c>
    </row>
    <row r="157" spans="1:12" ht="15">
      <c r="A157" s="41">
        <f>A139</f>
        <v>2</v>
      </c>
      <c r="B157" s="42">
        <f>B139</f>
        <v>3</v>
      </c>
      <c r="C157" s="69" t="s">
        <v>37</v>
      </c>
      <c r="D157" s="70"/>
      <c r="E157" s="43"/>
      <c r="F157" s="44">
        <f>F146+F156</f>
        <v>700</v>
      </c>
      <c r="G157" s="44">
        <f>G146+G156</f>
        <v>23.05</v>
      </c>
      <c r="H157" s="44">
        <f>H146+H156</f>
        <v>22.83</v>
      </c>
      <c r="I157" s="44">
        <f>I146+I156</f>
        <v>100.32</v>
      </c>
      <c r="J157" s="44">
        <f t="shared" ref="J157:L157" si="23">J146+J156</f>
        <v>704.5</v>
      </c>
      <c r="K157" s="44"/>
      <c r="L157" s="44">
        <f t="shared" si="23"/>
        <v>72.05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2" t="s">
        <v>54</v>
      </c>
      <c r="F166" s="55">
        <v>90</v>
      </c>
      <c r="G166" s="55">
        <v>3.59</v>
      </c>
      <c r="H166" s="55">
        <v>7.4</v>
      </c>
      <c r="I166" s="56">
        <v>9</v>
      </c>
      <c r="J166" s="55">
        <v>90</v>
      </c>
      <c r="K166" s="51">
        <v>79</v>
      </c>
      <c r="L166" s="57">
        <v>9</v>
      </c>
    </row>
    <row r="167" spans="1:12" ht="15">
      <c r="A167" s="23"/>
      <c r="B167" s="24"/>
      <c r="C167" s="25"/>
      <c r="D167" s="30" t="s">
        <v>31</v>
      </c>
      <c r="E167" s="52" t="s">
        <v>72</v>
      </c>
      <c r="F167" s="55">
        <v>200</v>
      </c>
      <c r="G167" s="55">
        <v>4.2300000000000004</v>
      </c>
      <c r="H167" s="55">
        <v>7.16</v>
      </c>
      <c r="I167" s="56">
        <v>13.23</v>
      </c>
      <c r="J167" s="55">
        <v>139</v>
      </c>
      <c r="K167" s="51">
        <v>197</v>
      </c>
      <c r="L167" s="57">
        <v>38.1</v>
      </c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52" t="s">
        <v>60</v>
      </c>
      <c r="F170" s="55">
        <v>200</v>
      </c>
      <c r="G170" s="55">
        <v>0.19</v>
      </c>
      <c r="H170" s="55">
        <v>0.04</v>
      </c>
      <c r="I170" s="56">
        <v>6.52</v>
      </c>
      <c r="J170" s="55">
        <v>26.8</v>
      </c>
      <c r="K170" s="51">
        <v>943</v>
      </c>
      <c r="L170" s="57">
        <v>3.6</v>
      </c>
    </row>
    <row r="171" spans="1:12" ht="15">
      <c r="A171" s="23"/>
      <c r="B171" s="24"/>
      <c r="C171" s="25"/>
      <c r="D171" s="30" t="s">
        <v>35</v>
      </c>
      <c r="E171" s="52" t="s">
        <v>73</v>
      </c>
      <c r="F171" s="55">
        <v>30</v>
      </c>
      <c r="G171" s="55">
        <v>5.0999999999999996</v>
      </c>
      <c r="H171" s="55">
        <v>0.3</v>
      </c>
      <c r="I171" s="56">
        <v>12</v>
      </c>
      <c r="J171" s="55">
        <v>72</v>
      </c>
      <c r="K171" s="51" t="s">
        <v>65</v>
      </c>
      <c r="L171" s="57">
        <v>3.45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.75" thickBot="1">
      <c r="A173" s="23"/>
      <c r="B173" s="24"/>
      <c r="C173" s="25"/>
      <c r="D173" s="26" t="s">
        <v>44</v>
      </c>
      <c r="E173" s="52" t="s">
        <v>45</v>
      </c>
      <c r="F173" s="55">
        <v>80</v>
      </c>
      <c r="G173" s="55">
        <v>9.7899999999999991</v>
      </c>
      <c r="H173" s="55">
        <v>7.84</v>
      </c>
      <c r="I173" s="56">
        <v>50</v>
      </c>
      <c r="J173" s="55">
        <v>337</v>
      </c>
      <c r="K173" s="51" t="s">
        <v>65</v>
      </c>
      <c r="L173" s="57">
        <v>17.5</v>
      </c>
    </row>
    <row r="174" spans="1:12" ht="15">
      <c r="A174" s="23"/>
      <c r="B174" s="24"/>
      <c r="C174" s="25"/>
      <c r="D174" s="26" t="s">
        <v>27</v>
      </c>
      <c r="E174" s="61" t="s">
        <v>52</v>
      </c>
      <c r="F174" s="62">
        <v>100</v>
      </c>
      <c r="G174" s="62">
        <v>0.4</v>
      </c>
      <c r="H174" s="62">
        <v>0.4</v>
      </c>
      <c r="I174" s="63">
        <v>9.8000000000000007</v>
      </c>
      <c r="J174" s="62">
        <v>46</v>
      </c>
      <c r="K174" s="51" t="s">
        <v>65</v>
      </c>
      <c r="L174" s="65">
        <v>23</v>
      </c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700</v>
      </c>
      <c r="G175" s="36">
        <f t="shared" ref="G175:J175" si="25">SUM(G166:G174)</f>
        <v>23.299999999999997</v>
      </c>
      <c r="H175" s="36">
        <f t="shared" si="25"/>
        <v>23.14</v>
      </c>
      <c r="I175" s="36">
        <f t="shared" si="25"/>
        <v>100.55</v>
      </c>
      <c r="J175" s="36">
        <f t="shared" si="25"/>
        <v>710.8</v>
      </c>
      <c r="K175" s="37"/>
      <c r="L175" s="36">
        <f>SUM(L166:L174)</f>
        <v>94.65</v>
      </c>
    </row>
    <row r="176" spans="1:12" ht="15">
      <c r="A176" s="41">
        <f>A158</f>
        <v>2</v>
      </c>
      <c r="B176" s="42">
        <f>B158</f>
        <v>4</v>
      </c>
      <c r="C176" s="69" t="s">
        <v>37</v>
      </c>
      <c r="D176" s="70"/>
      <c r="E176" s="43"/>
      <c r="F176" s="44">
        <f>F165+F175</f>
        <v>700</v>
      </c>
      <c r="G176" s="44">
        <f>G165+G175</f>
        <v>23.299999999999997</v>
      </c>
      <c r="H176" s="44">
        <f>H165+H175</f>
        <v>23.14</v>
      </c>
      <c r="I176" s="44">
        <f>I165+I175</f>
        <v>100.55</v>
      </c>
      <c r="J176" s="44">
        <f t="shared" ref="J176:L176" si="26">J165+J175</f>
        <v>710.8</v>
      </c>
      <c r="K176" s="44"/>
      <c r="L176" s="44">
        <f t="shared" si="26"/>
        <v>94.65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52" t="s">
        <v>74</v>
      </c>
      <c r="F186" s="55">
        <v>200</v>
      </c>
      <c r="G186" s="55">
        <v>12.01</v>
      </c>
      <c r="H186" s="55">
        <v>7.38</v>
      </c>
      <c r="I186" s="56">
        <v>62.01</v>
      </c>
      <c r="J186" s="55">
        <v>400</v>
      </c>
      <c r="K186" s="51">
        <v>679</v>
      </c>
      <c r="L186" s="57">
        <v>12.5</v>
      </c>
    </row>
    <row r="187" spans="1:12" ht="15">
      <c r="A187" s="23"/>
      <c r="B187" s="24"/>
      <c r="C187" s="25"/>
      <c r="D187" s="30" t="s">
        <v>32</v>
      </c>
      <c r="E187" s="52" t="s">
        <v>75</v>
      </c>
      <c r="F187" s="55">
        <v>90</v>
      </c>
      <c r="G187" s="55">
        <v>0.65</v>
      </c>
      <c r="H187" s="55">
        <v>0.11</v>
      </c>
      <c r="I187" s="56">
        <v>3.13</v>
      </c>
      <c r="J187" s="55">
        <v>15</v>
      </c>
      <c r="K187" s="51" t="s">
        <v>65</v>
      </c>
      <c r="L187" s="57">
        <v>15</v>
      </c>
    </row>
    <row r="188" spans="1:12" ht="15">
      <c r="A188" s="23"/>
      <c r="B188" s="24"/>
      <c r="C188" s="25"/>
      <c r="D188" s="30" t="s">
        <v>33</v>
      </c>
      <c r="E188" s="52" t="s">
        <v>76</v>
      </c>
      <c r="F188" s="55">
        <v>110</v>
      </c>
      <c r="G188" s="55">
        <v>4.5599999999999996</v>
      </c>
      <c r="H188" s="55">
        <v>8.23</v>
      </c>
      <c r="I188" s="56">
        <v>3.46</v>
      </c>
      <c r="J188" s="55">
        <v>132.30000000000001</v>
      </c>
      <c r="K188" s="51">
        <v>619</v>
      </c>
      <c r="L188" s="57">
        <v>28.5</v>
      </c>
    </row>
    <row r="189" spans="1:12" ht="15">
      <c r="A189" s="23"/>
      <c r="B189" s="24"/>
      <c r="C189" s="25"/>
      <c r="D189" s="30" t="s">
        <v>34</v>
      </c>
      <c r="E189" s="52" t="s">
        <v>77</v>
      </c>
      <c r="F189" s="55">
        <v>200</v>
      </c>
      <c r="G189" s="55">
        <v>3.45</v>
      </c>
      <c r="H189" s="55">
        <v>4.32</v>
      </c>
      <c r="I189" s="56">
        <v>12.48</v>
      </c>
      <c r="J189" s="55">
        <v>107.2</v>
      </c>
      <c r="K189" s="51">
        <v>959</v>
      </c>
      <c r="L189" s="57">
        <v>20</v>
      </c>
    </row>
    <row r="190" spans="1:12" ht="15">
      <c r="A190" s="23"/>
      <c r="B190" s="24"/>
      <c r="C190" s="25"/>
      <c r="D190" s="30" t="s">
        <v>35</v>
      </c>
      <c r="E190" s="52" t="s">
        <v>43</v>
      </c>
      <c r="F190" s="55">
        <v>100</v>
      </c>
      <c r="G190" s="55">
        <v>2.36</v>
      </c>
      <c r="H190" s="55">
        <v>2.59</v>
      </c>
      <c r="I190" s="56">
        <v>19</v>
      </c>
      <c r="J190" s="55">
        <v>196</v>
      </c>
      <c r="K190" s="51" t="s">
        <v>65</v>
      </c>
      <c r="L190" s="57">
        <v>3.45</v>
      </c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700</v>
      </c>
      <c r="G194" s="36">
        <f t="shared" ref="G194:J194" si="28">SUM(G185:G193)</f>
        <v>23.029999999999998</v>
      </c>
      <c r="H194" s="36">
        <f t="shared" si="28"/>
        <v>22.63</v>
      </c>
      <c r="I194" s="36">
        <f t="shared" si="28"/>
        <v>100.08</v>
      </c>
      <c r="J194" s="36">
        <f t="shared" si="28"/>
        <v>850.5</v>
      </c>
      <c r="K194" s="37"/>
      <c r="L194" s="36">
        <f>SUM(L185:L193)</f>
        <v>79.45</v>
      </c>
    </row>
    <row r="195" spans="1:12" ht="15">
      <c r="A195" s="41">
        <f>A177</f>
        <v>2</v>
      </c>
      <c r="B195" s="42">
        <f>B177</f>
        <v>5</v>
      </c>
      <c r="C195" s="69" t="s">
        <v>37</v>
      </c>
      <c r="D195" s="70"/>
      <c r="E195" s="43"/>
      <c r="F195" s="44">
        <f>F184+F194</f>
        <v>700</v>
      </c>
      <c r="G195" s="44">
        <f>G184+G194</f>
        <v>23.029999999999998</v>
      </c>
      <c r="H195" s="44">
        <f>H184+H194</f>
        <v>22.63</v>
      </c>
      <c r="I195" s="44">
        <f>I184+I194</f>
        <v>100.08</v>
      </c>
      <c r="J195" s="44">
        <f t="shared" ref="J195:L195" si="29">J184+J194</f>
        <v>850.5</v>
      </c>
      <c r="K195" s="44"/>
      <c r="L195" s="44">
        <f t="shared" si="29"/>
        <v>79.45</v>
      </c>
    </row>
    <row r="196" spans="1:12">
      <c r="A196" s="48"/>
      <c r="B196" s="49"/>
      <c r="C196" s="71" t="s">
        <v>38</v>
      </c>
      <c r="D196" s="71"/>
      <c r="E196" s="71"/>
      <c r="F196" s="50">
        <f>(F24+F43+F62+F81+F100+F119+F138+F157+F176+F195)/(IF(F24=0,0,1)+IF(F43=0,0,1)+IF(F62=0,0,1)+IF(F81=0,0,1)+IF(F100=0,0,1)+IF(F119=0,0,1)+IF(F138=0,0,1)+IF(F157=0,0,1)+IF(F176=0,0,1)+IF(F195=0,0,1))</f>
        <v>700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22.675000000000004</v>
      </c>
      <c r="H196" s="50">
        <f t="shared" si="30"/>
        <v>22.276999999999997</v>
      </c>
      <c r="I196" s="50">
        <f t="shared" si="30"/>
        <v>98.241</v>
      </c>
      <c r="J196" s="50">
        <f t="shared" si="30"/>
        <v>724.54499999999996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75.89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1</cp:revision>
  <dcterms:created xsi:type="dcterms:W3CDTF">2022-05-16T14:23:56Z</dcterms:created>
  <dcterms:modified xsi:type="dcterms:W3CDTF">2024-09-05T07:01:52Z</dcterms:modified>
</cp:coreProperties>
</file>